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Dropbox\GF Spänst\BR &amp; RR\"/>
    </mc:Choice>
  </mc:AlternateContent>
  <xr:revisionPtr revIDLastSave="0" documentId="8_{102D669C-1557-4CA6-A38F-DF782BE7FE1B}" xr6:coauthVersionLast="47" xr6:coauthVersionMax="47" xr10:uidLastSave="{00000000-0000-0000-0000-000000000000}"/>
  <bookViews>
    <workbookView xWindow="1860" yWindow="1860" windowWidth="27285" windowHeight="11295" xr2:uid="{089A1AEE-CDAB-418D-9B40-5FA08F9B7FE8}"/>
  </bookViews>
  <sheets>
    <sheet name="Resultatrapport" sheetId="1" r:id="rId1"/>
    <sheet name="Balansrappor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5" i="2" l="1"/>
  <c r="B35" i="2"/>
  <c r="C29" i="2"/>
  <c r="B29" i="2"/>
  <c r="B37" i="2" s="1"/>
  <c r="C16" i="2"/>
  <c r="B16" i="2"/>
  <c r="C11" i="2"/>
  <c r="C18" i="2" s="1"/>
  <c r="B11" i="2"/>
  <c r="B18" i="2" s="1"/>
  <c r="C34" i="1"/>
  <c r="B34" i="1"/>
  <c r="C29" i="1"/>
  <c r="C36" i="1" s="1"/>
  <c r="B29" i="1"/>
  <c r="C21" i="1"/>
  <c r="B21" i="1"/>
  <c r="B36" i="1" s="1"/>
  <c r="C37" i="2" l="1"/>
</calcChain>
</file>

<file path=xl/sharedStrings.xml><?xml version="1.0" encoding="utf-8"?>
<sst xmlns="http://schemas.openxmlformats.org/spreadsheetml/2006/main" count="58" uniqueCount="57">
  <si>
    <t>Gymnastikföreningen Spänst-Alvesta</t>
  </si>
  <si>
    <t>829500-8430</t>
  </si>
  <si>
    <t>Resultatrapport</t>
  </si>
  <si>
    <t>2025.07.01-2026.06.30</t>
  </si>
  <si>
    <t>Intäkter</t>
  </si>
  <si>
    <t>Träningsavgifter</t>
  </si>
  <si>
    <t>Medlemsavgifterinkl ledare/styrelse</t>
  </si>
  <si>
    <t>Försäljning</t>
  </si>
  <si>
    <t>Licenser</t>
  </si>
  <si>
    <t>Sommarträning mm</t>
  </si>
  <si>
    <t>Erh.bidrag</t>
  </si>
  <si>
    <t>Läger Barn&amp; ungd.grupper</t>
  </si>
  <si>
    <t>Gymnastikens Hus</t>
  </si>
  <si>
    <t>Div. intäkter, tävlingar</t>
  </si>
  <si>
    <t>Sponsring</t>
  </si>
  <si>
    <t>Summa Intäkter</t>
  </si>
  <si>
    <t>Kostnader</t>
  </si>
  <si>
    <t>Föreningskostnader</t>
  </si>
  <si>
    <t>Övriga externa kostnader</t>
  </si>
  <si>
    <t>Personalkostnader</t>
  </si>
  <si>
    <t>Summa kostnader</t>
  </si>
  <si>
    <t>Avskrivning</t>
  </si>
  <si>
    <t>Finansiella intäkter och kostnader</t>
  </si>
  <si>
    <t>Räntekostnad</t>
  </si>
  <si>
    <t xml:space="preserve">Resultat </t>
  </si>
  <si>
    <t>Therese Widroth/ordförande</t>
  </si>
  <si>
    <t>My Petersson/sekreterare</t>
  </si>
  <si>
    <t>Susanne Pettersson/kassör</t>
  </si>
  <si>
    <t>Anna Soldahl</t>
  </si>
  <si>
    <t>Jennie Agnevik</t>
  </si>
  <si>
    <t>Louise Magnusson</t>
  </si>
  <si>
    <t>Angelica Prvulovic</t>
  </si>
  <si>
    <t>859500-8430</t>
  </si>
  <si>
    <t>Balansräkning</t>
  </si>
  <si>
    <t>2025.07.01--2026.06.30</t>
  </si>
  <si>
    <t>Omsättningstillgångar</t>
  </si>
  <si>
    <t>Kassa,bank</t>
  </si>
  <si>
    <t>Förutbetalda kostnader</t>
  </si>
  <si>
    <t>Summa Tillgångar</t>
  </si>
  <si>
    <t>Anläggningstillgångar</t>
  </si>
  <si>
    <t>Inventarier</t>
  </si>
  <si>
    <t>Ack avskrivning</t>
  </si>
  <si>
    <t>Summa anl.tillgångar</t>
  </si>
  <si>
    <t>Summa tillgångar</t>
  </si>
  <si>
    <t>Skulder och eget kapital</t>
  </si>
  <si>
    <t>Kortfristiga skulder</t>
  </si>
  <si>
    <t>Leverantörsskulder</t>
  </si>
  <si>
    <t>Personalens skatter</t>
  </si>
  <si>
    <t>Arbetsgivaravgift</t>
  </si>
  <si>
    <t>Övr.kortfristiga skulder</t>
  </si>
  <si>
    <t>Övr. uppl kostnader</t>
  </si>
  <si>
    <t>Summa kortfristiga skulder</t>
  </si>
  <si>
    <t>Eget kapital</t>
  </si>
  <si>
    <t>Balanserade vinstmedel</t>
  </si>
  <si>
    <t>Årets nettoresultat</t>
  </si>
  <si>
    <t>Summa skulder och eget kapital</t>
  </si>
  <si>
    <t>ÅRETS VINST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</si>
</sst>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3" fontId="0" fillId="0" borderId="0" xfId="0" applyNumberFormat="1"/>
    <xf numFmtId="0" fontId="3" fillId="0" borderId="0" xfId="0" applyFont="1"/>
    <xf numFmtId="3" fontId="3" fillId="0" borderId="0" xfId="0" applyNumberFormat="1" applyFont="1"/>
    <xf numFmtId="0" fontId="1" fillId="0" borderId="1" xfId="0" applyFont="1" applyBorder="1"/>
    <xf numFmtId="3" fontId="0" fillId="0" borderId="1" xfId="0" applyNumberFormat="1" applyBorder="1"/>
    <xf numFmtId="0" fontId="0" fillId="0" borderId="1" xfId="0" applyBorder="1"/>
    <xf numFmtId="14" fontId="3" fillId="0" borderId="1" xfId="0" applyNumberFormat="1" applyFont="1" applyBorder="1" applyAlignment="1">
      <alignment horizontal="center"/>
    </xf>
    <xf numFmtId="3" fontId="1" fillId="0" borderId="1" xfId="0" applyNumberFormat="1" applyFont="1" applyBorder="1"/>
    <xf numFmtId="3" fontId="1" fillId="2" borderId="1" xfId="0" applyNumberFormat="1" applyFont="1" applyFill="1" applyBorder="1"/>
    <xf numFmtId="0" fontId="1" fillId="0" borderId="0" xfId="0" applyFont="1"/>
    <xf numFmtId="3" fontId="0" fillId="2" borderId="1" xfId="0" applyNumberFormat="1" applyFill="1" applyBorder="1"/>
    <xf numFmtId="0" fontId="2" fillId="0" borderId="0" xfId="0" applyFont="1"/>
    <xf numFmtId="3" fontId="4" fillId="0" borderId="0" xfId="0" applyNumberFormat="1" applyFont="1"/>
    <xf numFmtId="3" fontId="4" fillId="0" borderId="1" xfId="0" applyNumberFormat="1" applyFont="1" applyBorder="1"/>
    <xf numFmtId="3" fontId="3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3" fontId="3" fillId="2" borderId="1" xfId="0" applyNumberFormat="1" applyFont="1" applyFill="1" applyBorder="1"/>
    <xf numFmtId="0" fontId="4" fillId="0" borderId="0" xfId="0" applyFont="1"/>
    <xf numFmtId="0" fontId="3" fillId="0" borderId="1" xfId="0" applyFont="1" applyBorder="1"/>
    <xf numFmtId="0" fontId="0" fillId="0" borderId="2" xfId="0" applyBorder="1"/>
    <xf numFmtId="3" fontId="4" fillId="0" borderId="3" xfId="0" applyNumberFormat="1" applyFont="1" applyBorder="1"/>
    <xf numFmtId="3" fontId="4" fillId="2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37431-4E59-40AA-9A4A-5122547299D2}">
  <dimension ref="A2:C46"/>
  <sheetViews>
    <sheetView tabSelected="1" workbookViewId="0">
      <selection activeCell="C13" sqref="C13"/>
    </sheetView>
  </sheetViews>
  <sheetFormatPr defaultRowHeight="15" x14ac:dyDescent="0.25"/>
  <cols>
    <col min="1" max="1" width="33" customWidth="1"/>
    <col min="2" max="3" width="20.7109375" style="3" customWidth="1"/>
  </cols>
  <sheetData>
    <row r="2" spans="1:3" ht="31.5" x14ac:dyDescent="0.25">
      <c r="A2" s="1" t="s">
        <v>0</v>
      </c>
      <c r="B2" s="2"/>
      <c r="C2" s="2"/>
    </row>
    <row r="3" spans="1:3" x14ac:dyDescent="0.25">
      <c r="A3" t="s">
        <v>1</v>
      </c>
    </row>
    <row r="4" spans="1:3" ht="15.75" x14ac:dyDescent="0.25">
      <c r="A4" s="4" t="s">
        <v>2</v>
      </c>
      <c r="B4" s="5"/>
      <c r="C4" s="5"/>
    </row>
    <row r="5" spans="1:3" x14ac:dyDescent="0.25">
      <c r="A5" t="s">
        <v>3</v>
      </c>
    </row>
    <row r="8" spans="1:3" x14ac:dyDescent="0.25">
      <c r="A8" s="6" t="s">
        <v>4</v>
      </c>
      <c r="B8" s="7"/>
      <c r="C8" s="7"/>
    </row>
    <row r="9" spans="1:3" ht="15.75" x14ac:dyDescent="0.25">
      <c r="A9" s="8"/>
      <c r="B9" s="9">
        <v>45838</v>
      </c>
      <c r="C9" s="9">
        <v>46203</v>
      </c>
    </row>
    <row r="10" spans="1:3" x14ac:dyDescent="0.25">
      <c r="A10" s="8"/>
      <c r="B10" s="7"/>
      <c r="C10" s="7"/>
    </row>
    <row r="11" spans="1:3" x14ac:dyDescent="0.25">
      <c r="A11" s="8" t="s">
        <v>5</v>
      </c>
      <c r="B11" s="7">
        <v>315655</v>
      </c>
      <c r="C11" s="7">
        <v>370625</v>
      </c>
    </row>
    <row r="12" spans="1:3" x14ac:dyDescent="0.25">
      <c r="A12" s="8" t="s">
        <v>6</v>
      </c>
      <c r="B12" s="7">
        <v>48450</v>
      </c>
      <c r="C12" s="7">
        <v>76200</v>
      </c>
    </row>
    <row r="13" spans="1:3" x14ac:dyDescent="0.25">
      <c r="A13" s="8" t="s">
        <v>7</v>
      </c>
      <c r="B13" s="7">
        <v>66583.83</v>
      </c>
      <c r="C13" s="7">
        <v>82587.8</v>
      </c>
    </row>
    <row r="14" spans="1:3" x14ac:dyDescent="0.25">
      <c r="A14" s="8" t="s">
        <v>8</v>
      </c>
      <c r="B14" s="7">
        <v>35955</v>
      </c>
      <c r="C14" s="7">
        <v>31365</v>
      </c>
    </row>
    <row r="15" spans="1:3" x14ac:dyDescent="0.25">
      <c r="A15" s="8" t="s">
        <v>9</v>
      </c>
      <c r="B15" s="7">
        <v>5545</v>
      </c>
      <c r="C15" s="7">
        <v>0</v>
      </c>
    </row>
    <row r="16" spans="1:3" x14ac:dyDescent="0.25">
      <c r="A16" s="8" t="s">
        <v>10</v>
      </c>
      <c r="B16" s="7">
        <v>55042</v>
      </c>
      <c r="C16" s="7">
        <v>96396</v>
      </c>
    </row>
    <row r="17" spans="1:3" x14ac:dyDescent="0.25">
      <c r="A17" s="8" t="s">
        <v>11</v>
      </c>
      <c r="B17" s="7">
        <v>0</v>
      </c>
      <c r="C17" s="7">
        <v>13000</v>
      </c>
    </row>
    <row r="18" spans="1:3" x14ac:dyDescent="0.25">
      <c r="A18" s="8" t="s">
        <v>12</v>
      </c>
      <c r="B18" s="7">
        <v>0</v>
      </c>
      <c r="C18" s="7">
        <v>12650</v>
      </c>
    </row>
    <row r="19" spans="1:3" x14ac:dyDescent="0.25">
      <c r="A19" s="8" t="s">
        <v>13</v>
      </c>
      <c r="B19" s="7">
        <v>0</v>
      </c>
      <c r="C19" s="7">
        <v>10600</v>
      </c>
    </row>
    <row r="20" spans="1:3" x14ac:dyDescent="0.25">
      <c r="A20" s="8" t="s">
        <v>14</v>
      </c>
      <c r="B20" s="7">
        <v>28000</v>
      </c>
      <c r="C20" s="7">
        <v>42405</v>
      </c>
    </row>
    <row r="21" spans="1:3" x14ac:dyDescent="0.25">
      <c r="A21" s="6" t="s">
        <v>15</v>
      </c>
      <c r="B21" s="10">
        <f>SUM(B11:B20)</f>
        <v>555230.83000000007</v>
      </c>
      <c r="C21" s="11">
        <f>SUM(C11:C20)</f>
        <v>735828.8</v>
      </c>
    </row>
    <row r="22" spans="1:3" x14ac:dyDescent="0.25">
      <c r="A22" s="8"/>
      <c r="B22" s="7"/>
      <c r="C22" s="7"/>
    </row>
    <row r="23" spans="1:3" x14ac:dyDescent="0.25">
      <c r="A23" s="6" t="s">
        <v>16</v>
      </c>
      <c r="B23" s="7"/>
      <c r="C23" s="7"/>
    </row>
    <row r="24" spans="1:3" x14ac:dyDescent="0.25">
      <c r="A24" s="8"/>
      <c r="B24" s="7"/>
      <c r="C24" s="7"/>
    </row>
    <row r="25" spans="1:3" x14ac:dyDescent="0.25">
      <c r="A25" s="8" t="s">
        <v>17</v>
      </c>
      <c r="B25" s="7">
        <v>-121622.31</v>
      </c>
      <c r="C25" s="7">
        <v>-110345.38</v>
      </c>
    </row>
    <row r="26" spans="1:3" x14ac:dyDescent="0.25">
      <c r="A26" s="8" t="s">
        <v>18</v>
      </c>
      <c r="B26" s="7">
        <v>-161371</v>
      </c>
      <c r="C26" s="7">
        <v>-174285</v>
      </c>
    </row>
    <row r="27" spans="1:3" x14ac:dyDescent="0.25">
      <c r="A27" s="8" t="s">
        <v>19</v>
      </c>
      <c r="B27" s="7">
        <v>-285040.83</v>
      </c>
      <c r="C27" s="7">
        <v>-366446</v>
      </c>
    </row>
    <row r="28" spans="1:3" x14ac:dyDescent="0.25">
      <c r="A28" s="8"/>
      <c r="B28" s="7"/>
      <c r="C28" s="7"/>
    </row>
    <row r="29" spans="1:3" s="12" customFormat="1" x14ac:dyDescent="0.25">
      <c r="A29" s="6" t="s">
        <v>20</v>
      </c>
      <c r="B29" s="10">
        <f>SUM(B25:B28)</f>
        <v>-568034.14</v>
      </c>
      <c r="C29" s="11">
        <f>SUM(C25:C28)</f>
        <v>-651076.38</v>
      </c>
    </row>
    <row r="30" spans="1:3" x14ac:dyDescent="0.25">
      <c r="A30" s="6"/>
      <c r="B30" s="10"/>
      <c r="C30" s="10"/>
    </row>
    <row r="31" spans="1:3" x14ac:dyDescent="0.25">
      <c r="A31" s="8" t="s">
        <v>21</v>
      </c>
      <c r="B31" s="7">
        <v>-8136</v>
      </c>
      <c r="C31" s="7">
        <v>-11879</v>
      </c>
    </row>
    <row r="32" spans="1:3" x14ac:dyDescent="0.25">
      <c r="A32" s="8" t="s">
        <v>22</v>
      </c>
      <c r="B32" s="7">
        <v>0</v>
      </c>
      <c r="C32" s="7">
        <v>74.2</v>
      </c>
    </row>
    <row r="33" spans="1:3" x14ac:dyDescent="0.25">
      <c r="A33" s="8" t="s">
        <v>23</v>
      </c>
      <c r="B33" s="7">
        <v>-37</v>
      </c>
      <c r="C33" s="7">
        <v>-7</v>
      </c>
    </row>
    <row r="34" spans="1:3" x14ac:dyDescent="0.25">
      <c r="A34" s="8"/>
      <c r="B34" s="7">
        <f>SUM(B31:B33)</f>
        <v>-8173</v>
      </c>
      <c r="C34" s="13">
        <f>SUM(C31:C33)</f>
        <v>-11811.8</v>
      </c>
    </row>
    <row r="35" spans="1:3" x14ac:dyDescent="0.25">
      <c r="A35" s="8"/>
      <c r="B35" s="10"/>
      <c r="C35" s="7"/>
    </row>
    <row r="36" spans="1:3" x14ac:dyDescent="0.25">
      <c r="A36" s="6" t="s">
        <v>24</v>
      </c>
      <c r="B36" s="10">
        <f>B21+B29+B31+B33</f>
        <v>-20976.309999999939</v>
      </c>
      <c r="C36" s="11">
        <f>C21+C29+C34</f>
        <v>72940.620000000039</v>
      </c>
    </row>
    <row r="37" spans="1:3" x14ac:dyDescent="0.25">
      <c r="A37" s="6"/>
      <c r="B37" s="10"/>
      <c r="C37" s="10"/>
    </row>
    <row r="38" spans="1:3" x14ac:dyDescent="0.25">
      <c r="A38" s="8"/>
      <c r="B38" s="7"/>
      <c r="C38" s="7"/>
    </row>
    <row r="40" spans="1:3" x14ac:dyDescent="0.25">
      <c r="A40" t="s">
        <v>25</v>
      </c>
      <c r="B40" s="3" t="s">
        <v>26</v>
      </c>
    </row>
    <row r="42" spans="1:3" x14ac:dyDescent="0.25">
      <c r="A42" t="s">
        <v>27</v>
      </c>
    </row>
    <row r="44" spans="1:3" x14ac:dyDescent="0.25">
      <c r="A44" t="s">
        <v>28</v>
      </c>
      <c r="B44" s="3" t="s">
        <v>29</v>
      </c>
    </row>
    <row r="46" spans="1:3" x14ac:dyDescent="0.25">
      <c r="A46" s="3" t="s">
        <v>30</v>
      </c>
      <c r="B46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43B79-6716-421A-B91A-DB4FB1EAB1BB}">
  <dimension ref="A1:C39"/>
  <sheetViews>
    <sheetView topLeftCell="A33" workbookViewId="0">
      <selection activeCell="C27" sqref="C27"/>
    </sheetView>
  </sheetViews>
  <sheetFormatPr defaultRowHeight="15.75" x14ac:dyDescent="0.25"/>
  <cols>
    <col min="1" max="1" width="32.42578125" customWidth="1"/>
    <col min="2" max="3" width="24.28515625" style="15" customWidth="1"/>
  </cols>
  <sheetData>
    <row r="1" spans="1:3" s="14" customFormat="1" ht="31.5" x14ac:dyDescent="0.25">
      <c r="A1" s="1" t="s">
        <v>0</v>
      </c>
      <c r="B1" s="2"/>
      <c r="C1" s="2"/>
    </row>
    <row r="2" spans="1:3" x14ac:dyDescent="0.25">
      <c r="A2" t="s">
        <v>32</v>
      </c>
    </row>
    <row r="3" spans="1:3" x14ac:dyDescent="0.25">
      <c r="A3" s="4" t="s">
        <v>33</v>
      </c>
      <c r="B3" s="5"/>
      <c r="C3" s="5"/>
    </row>
    <row r="4" spans="1:3" x14ac:dyDescent="0.25">
      <c r="A4" t="s">
        <v>34</v>
      </c>
    </row>
    <row r="7" spans="1:3" x14ac:dyDescent="0.25">
      <c r="A7" s="8" t="s">
        <v>35</v>
      </c>
      <c r="B7" s="16"/>
      <c r="C7" s="16"/>
    </row>
    <row r="8" spans="1:3" x14ac:dyDescent="0.25">
      <c r="A8" s="8"/>
      <c r="B8" s="9">
        <v>45838</v>
      </c>
      <c r="C8" s="9">
        <v>46203</v>
      </c>
    </row>
    <row r="9" spans="1:3" x14ac:dyDescent="0.25">
      <c r="A9" s="8" t="s">
        <v>36</v>
      </c>
      <c r="B9" s="16">
        <v>901388.55</v>
      </c>
      <c r="C9" s="16">
        <v>900329.15</v>
      </c>
    </row>
    <row r="10" spans="1:3" x14ac:dyDescent="0.25">
      <c r="A10" s="8" t="s">
        <v>37</v>
      </c>
      <c r="B10" s="16">
        <v>16496</v>
      </c>
      <c r="C10" s="16">
        <v>28206</v>
      </c>
    </row>
    <row r="11" spans="1:3" x14ac:dyDescent="0.25">
      <c r="A11" s="6" t="s">
        <v>38</v>
      </c>
      <c r="B11" s="17">
        <f>SUM(B9:B10)</f>
        <v>917884.55</v>
      </c>
      <c r="C11" s="17">
        <f>SUM(C9:C10)</f>
        <v>928535.15</v>
      </c>
    </row>
    <row r="12" spans="1:3" x14ac:dyDescent="0.25">
      <c r="A12" s="8" t="s">
        <v>39</v>
      </c>
      <c r="B12" s="16"/>
      <c r="C12" s="16"/>
    </row>
    <row r="13" spans="1:3" x14ac:dyDescent="0.25">
      <c r="A13" s="8"/>
      <c r="B13" s="9"/>
      <c r="C13" s="9"/>
    </row>
    <row r="14" spans="1:3" x14ac:dyDescent="0.25">
      <c r="A14" s="8" t="s">
        <v>40</v>
      </c>
      <c r="B14" s="18">
        <v>40675</v>
      </c>
      <c r="C14" s="18">
        <v>115550</v>
      </c>
    </row>
    <row r="15" spans="1:3" x14ac:dyDescent="0.25">
      <c r="A15" s="8" t="s">
        <v>41</v>
      </c>
      <c r="B15" s="18">
        <v>-9492</v>
      </c>
      <c r="C15" s="18">
        <v>-21371</v>
      </c>
    </row>
    <row r="16" spans="1:3" x14ac:dyDescent="0.25">
      <c r="A16" s="8" t="s">
        <v>42</v>
      </c>
      <c r="B16" s="19">
        <f>SUM(B14:B15)</f>
        <v>31183</v>
      </c>
      <c r="C16" s="19">
        <f>SUM(C14:C15)</f>
        <v>94179</v>
      </c>
    </row>
    <row r="17" spans="1:3" x14ac:dyDescent="0.25">
      <c r="A17" s="8"/>
      <c r="B17" s="19"/>
      <c r="C17" s="19"/>
    </row>
    <row r="18" spans="1:3" x14ac:dyDescent="0.25">
      <c r="A18" s="6" t="s">
        <v>43</v>
      </c>
      <c r="B18" s="20">
        <f>B11+B16</f>
        <v>949067.55</v>
      </c>
      <c r="C18" s="20">
        <f>C11+C16</f>
        <v>1022714.15</v>
      </c>
    </row>
    <row r="19" spans="1:3" x14ac:dyDescent="0.25">
      <c r="B19" s="21"/>
      <c r="C19" s="21"/>
    </row>
    <row r="20" spans="1:3" x14ac:dyDescent="0.25">
      <c r="B20" s="21"/>
      <c r="C20" s="21"/>
    </row>
    <row r="21" spans="1:3" x14ac:dyDescent="0.25">
      <c r="A21" s="8" t="s">
        <v>44</v>
      </c>
      <c r="B21" s="16"/>
      <c r="C21" s="16"/>
    </row>
    <row r="22" spans="1:3" x14ac:dyDescent="0.25">
      <c r="A22" s="8"/>
      <c r="B22" s="16"/>
      <c r="C22" s="16"/>
    </row>
    <row r="23" spans="1:3" x14ac:dyDescent="0.25">
      <c r="A23" s="6" t="s">
        <v>45</v>
      </c>
      <c r="B23" s="17"/>
      <c r="C23" s="17"/>
    </row>
    <row r="24" spans="1:3" x14ac:dyDescent="0.25">
      <c r="A24" s="8" t="s">
        <v>46</v>
      </c>
      <c r="B24" s="16">
        <v>0</v>
      </c>
      <c r="C24" s="16">
        <v>-21545</v>
      </c>
    </row>
    <row r="25" spans="1:3" x14ac:dyDescent="0.25">
      <c r="A25" s="8" t="s">
        <v>47</v>
      </c>
      <c r="B25" s="16">
        <v>-3060</v>
      </c>
      <c r="C25" s="16">
        <v>-38918</v>
      </c>
    </row>
    <row r="26" spans="1:3" x14ac:dyDescent="0.25">
      <c r="A26" s="8" t="s">
        <v>48</v>
      </c>
      <c r="B26" s="16">
        <v>-4021</v>
      </c>
      <c r="C26" s="16">
        <v>-3573</v>
      </c>
    </row>
    <row r="27" spans="1:3" x14ac:dyDescent="0.25">
      <c r="A27" s="8" t="s">
        <v>49</v>
      </c>
      <c r="B27" s="16">
        <v>-50000</v>
      </c>
      <c r="C27" s="16">
        <v>0</v>
      </c>
    </row>
    <row r="28" spans="1:3" x14ac:dyDescent="0.25">
      <c r="A28" s="8" t="s">
        <v>50</v>
      </c>
      <c r="B28" s="16">
        <v>-12800</v>
      </c>
      <c r="C28" s="16">
        <v>-6550</v>
      </c>
    </row>
    <row r="29" spans="1:3" x14ac:dyDescent="0.25">
      <c r="A29" s="8" t="s">
        <v>51</v>
      </c>
      <c r="B29" s="17">
        <f>SUM(B24:B28)</f>
        <v>-69881</v>
      </c>
      <c r="C29" s="17">
        <f>SUM(C24:C28)</f>
        <v>-70586</v>
      </c>
    </row>
    <row r="30" spans="1:3" x14ac:dyDescent="0.25">
      <c r="A30" s="8"/>
      <c r="B30" s="16"/>
      <c r="C30" s="16"/>
    </row>
    <row r="31" spans="1:3" x14ac:dyDescent="0.25">
      <c r="A31" s="8"/>
      <c r="B31" s="16"/>
      <c r="C31" s="16"/>
    </row>
    <row r="32" spans="1:3" x14ac:dyDescent="0.25">
      <c r="A32" s="8" t="s">
        <v>52</v>
      </c>
      <c r="B32" s="16"/>
      <c r="C32" s="16"/>
    </row>
    <row r="33" spans="1:3" x14ac:dyDescent="0.25">
      <c r="A33" s="8" t="s">
        <v>53</v>
      </c>
      <c r="B33" s="16">
        <v>-900163</v>
      </c>
      <c r="C33" s="16">
        <v>-879186.55</v>
      </c>
    </row>
    <row r="34" spans="1:3" x14ac:dyDescent="0.25">
      <c r="A34" s="8" t="s">
        <v>54</v>
      </c>
      <c r="B34" s="16">
        <v>20976</v>
      </c>
      <c r="C34" s="16">
        <v>-72941</v>
      </c>
    </row>
    <row r="35" spans="1:3" x14ac:dyDescent="0.25">
      <c r="A35" s="8"/>
      <c r="B35" s="16">
        <f>SUM(B33:B34)</f>
        <v>-879187</v>
      </c>
      <c r="C35" s="16">
        <f>SUM(C33:C34)</f>
        <v>-952127.55</v>
      </c>
    </row>
    <row r="36" spans="1:3" x14ac:dyDescent="0.25">
      <c r="A36" s="8"/>
      <c r="B36" s="16"/>
      <c r="C36" s="16"/>
    </row>
    <row r="37" spans="1:3" s="4" customFormat="1" x14ac:dyDescent="0.25">
      <c r="A37" s="22" t="s">
        <v>55</v>
      </c>
      <c r="B37" s="20">
        <f>B29+B35</f>
        <v>-949068</v>
      </c>
      <c r="C37" s="20">
        <f>C29+C35</f>
        <v>-1022713.55</v>
      </c>
    </row>
    <row r="38" spans="1:3" ht="16.5" thickBot="1" x14ac:dyDescent="0.3"/>
    <row r="39" spans="1:3" ht="16.5" thickBot="1" x14ac:dyDescent="0.3">
      <c r="A39" s="23" t="s">
        <v>56</v>
      </c>
      <c r="B39" s="24"/>
      <c r="C39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Resultatrapport</vt:lpstr>
      <vt:lpstr>Balansrapport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Ekonomi Datanätet</dc:creator>
  <cp:lastModifiedBy>Susanne Pettersson</cp:lastModifiedBy>
  <dcterms:created xsi:type="dcterms:W3CDTF">2026-09-24T12:50:38Z</dcterms:created>
  <dcterms:modified xsi:type="dcterms:W3CDTF">2026-10-04T20:38:30Z</dcterms:modified>
</cp:coreProperties>
</file>