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energyab-my.sharepoint.com/personal/joakim_ehrinton_icenergy_se/Documents/Privat Joakim Ehrinton/Filer Ehrinton/Warberg IBF/Warberg IBF 2023_24/"/>
    </mc:Choice>
  </mc:AlternateContent>
  <xr:revisionPtr revIDLastSave="53" documentId="14_{856F9AB9-999C-4F5B-9F4F-225DAF125558}" xr6:coauthVersionLast="47" xr6:coauthVersionMax="47" xr10:uidLastSave="{A15FE2FB-C99F-462B-B737-6EBA23C6BF73}"/>
  <bookViews>
    <workbookView minimized="1" xWindow="4872" yWindow="3408" windowWidth="17280" windowHeight="996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8" i="1" l="1"/>
  <c r="I58" i="1"/>
  <c r="L32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M16" i="1"/>
  <c r="M15" i="1"/>
  <c r="M14" i="1"/>
  <c r="M13" i="1"/>
  <c r="M12" i="1"/>
  <c r="M11" i="1"/>
  <c r="M10" i="1"/>
  <c r="M9" i="1"/>
  <c r="M8" i="1"/>
  <c r="M7" i="1"/>
  <c r="M17" i="1"/>
  <c r="M5" i="1"/>
  <c r="M4" i="1"/>
  <c r="M6" i="1"/>
  <c r="L17" i="1"/>
  <c r="L16" i="1"/>
  <c r="L15" i="1"/>
  <c r="L14" i="1"/>
  <c r="L5" i="1"/>
  <c r="L13" i="1"/>
  <c r="L12" i="1"/>
  <c r="L11" i="1"/>
  <c r="L10" i="1"/>
  <c r="L9" i="1"/>
  <c r="L8" i="1"/>
  <c r="L4" i="1"/>
  <c r="L7" i="1"/>
  <c r="L6" i="1"/>
  <c r="J56" i="1"/>
  <c r="J58" i="1" s="1"/>
  <c r="I56" i="1"/>
  <c r="H56" i="1"/>
  <c r="G56" i="1"/>
  <c r="G58" i="1" s="1"/>
  <c r="D56" i="1"/>
  <c r="D57" i="1" s="1"/>
</calcChain>
</file>

<file path=xl/sharedStrings.xml><?xml version="1.0" encoding="utf-8"?>
<sst xmlns="http://schemas.openxmlformats.org/spreadsheetml/2006/main" count="182" uniqueCount="103">
  <si>
    <t>Returnerade lotter Akademin</t>
  </si>
  <si>
    <t>Namn</t>
  </si>
  <si>
    <t>Delat ut kuvert</t>
  </si>
  <si>
    <t>Enkellott (12)</t>
  </si>
  <si>
    <t>Dubbellott(2)</t>
  </si>
  <si>
    <t>Nyårslott (2)</t>
  </si>
  <si>
    <t>Sverigelott (2)</t>
  </si>
  <si>
    <t>Adam</t>
  </si>
  <si>
    <t>Winberg</t>
  </si>
  <si>
    <t>x</t>
  </si>
  <si>
    <t>Alfred</t>
  </si>
  <si>
    <t>Vidarsson</t>
  </si>
  <si>
    <t>Alvin</t>
  </si>
  <si>
    <t>Strandvi</t>
  </si>
  <si>
    <t>Andersson</t>
  </si>
  <si>
    <t>Amandus</t>
  </si>
  <si>
    <t>Sämsgård</t>
  </si>
  <si>
    <t>Anton</t>
  </si>
  <si>
    <t>Karlsson</t>
  </si>
  <si>
    <t>Frejd</t>
  </si>
  <si>
    <t>Holm</t>
  </si>
  <si>
    <t>Axel</t>
  </si>
  <si>
    <t>Åsare</t>
  </si>
  <si>
    <t>Carl</t>
  </si>
  <si>
    <t>Börjesson</t>
  </si>
  <si>
    <t>Casper</t>
  </si>
  <si>
    <t>Krook</t>
  </si>
  <si>
    <t>Elias</t>
  </si>
  <si>
    <t>Rödjer</t>
  </si>
  <si>
    <t>Emil</t>
  </si>
  <si>
    <t>Johansson</t>
  </si>
  <si>
    <t>Felix</t>
  </si>
  <si>
    <t>Martinsson</t>
  </si>
  <si>
    <t>Mood</t>
  </si>
  <si>
    <t>Filip</t>
  </si>
  <si>
    <t>Holmer</t>
  </si>
  <si>
    <t>Gustav</t>
  </si>
  <si>
    <t>Hannes</t>
  </si>
  <si>
    <t>Berntsson</t>
  </si>
  <si>
    <t>Hugo</t>
  </si>
  <si>
    <t>Blennskog</t>
  </si>
  <si>
    <t>Isac</t>
  </si>
  <si>
    <t>Claesson</t>
  </si>
  <si>
    <t>Leffler</t>
  </si>
  <si>
    <t>Isak</t>
  </si>
  <si>
    <t>Strelvik</t>
  </si>
  <si>
    <t>Jack</t>
  </si>
  <si>
    <t>Wahman</t>
  </si>
  <si>
    <t>Joakim</t>
  </si>
  <si>
    <t>Jonathan</t>
  </si>
  <si>
    <t>Bengtsson</t>
  </si>
  <si>
    <t>Junior</t>
  </si>
  <si>
    <t>Abrahamsson</t>
  </si>
  <si>
    <t>Leo</t>
  </si>
  <si>
    <t>Carlsson Sioutas</t>
  </si>
  <si>
    <t>Louie</t>
  </si>
  <si>
    <t>Lindblom</t>
  </si>
  <si>
    <t>Max</t>
  </si>
  <si>
    <t>Eliasson</t>
  </si>
  <si>
    <t>Lindskog</t>
  </si>
  <si>
    <t>Carlenäs</t>
  </si>
  <si>
    <t>Melvin</t>
  </si>
  <si>
    <t>Höjsgaard</t>
  </si>
  <si>
    <t>Silversjö</t>
  </si>
  <si>
    <t>Måns</t>
  </si>
  <si>
    <t>Meirik</t>
  </si>
  <si>
    <t>Noel</t>
  </si>
  <si>
    <t>Olle</t>
  </si>
  <si>
    <t>Asklöf</t>
  </si>
  <si>
    <t>Rasmus</t>
  </si>
  <si>
    <t>Angeros</t>
  </si>
  <si>
    <t>Simon</t>
  </si>
  <si>
    <t>Larsson</t>
  </si>
  <si>
    <t>Timo</t>
  </si>
  <si>
    <t>Waldstam</t>
  </si>
  <si>
    <t>Totte</t>
  </si>
  <si>
    <t>Lanai</t>
  </si>
  <si>
    <t>Vide</t>
  </si>
  <si>
    <t>Lundberg</t>
  </si>
  <si>
    <t>Viktor</t>
  </si>
  <si>
    <t>Axelsson</t>
  </si>
  <si>
    <t>Ville</t>
  </si>
  <si>
    <t>Törnros</t>
  </si>
  <si>
    <t>William</t>
  </si>
  <si>
    <t>Vilmer</t>
  </si>
  <si>
    <t>Bjersvall Olsson</t>
  </si>
  <si>
    <t>Wilmer</t>
  </si>
  <si>
    <t>Freytag</t>
  </si>
  <si>
    <t>Vimar</t>
  </si>
  <si>
    <t>Vincent</t>
  </si>
  <si>
    <t>Klavberg</t>
  </si>
  <si>
    <t>Zeb</t>
  </si>
  <si>
    <t>Valfridsson</t>
  </si>
  <si>
    <t>Utdelade</t>
  </si>
  <si>
    <t>Ej utdelade</t>
  </si>
  <si>
    <t>Notering</t>
  </si>
  <si>
    <t>Ej betalat</t>
  </si>
  <si>
    <t>Antal utdelade tot</t>
  </si>
  <si>
    <t>Antal sålda i sportadmin</t>
  </si>
  <si>
    <t>Ej sålt</t>
  </si>
  <si>
    <t>Antal</t>
  </si>
  <si>
    <t>Att betala in</t>
  </si>
  <si>
    <t>Extra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</si>
</sst>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2"/>
      <name val="Arial"/>
    </font>
    <font>
      <b/>
      <sz val="11"/>
      <name val="Arial"/>
      <family val="2"/>
    </font>
    <font>
      <b/>
      <sz val="11"/>
      <name val="Arial"/>
    </font>
    <font>
      <sz val="11"/>
      <name val="Arial"/>
      <family val="2"/>
    </font>
    <font>
      <sz val="11"/>
      <name val="Arial"/>
    </font>
    <font>
      <sz val="11"/>
      <name val="Calibri"/>
      <charset val="1"/>
    </font>
    <font>
      <b/>
      <sz val="11"/>
      <color rgb="FFFF0000"/>
      <name val="Arial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1"/>
      <color rgb="FFFF0000"/>
      <name val="Arial"/>
      <family val="2"/>
    </font>
    <font>
      <sz val="14"/>
      <name val="Arial"/>
    </font>
    <font>
      <sz val="14"/>
      <name val="Arial"/>
      <family val="2"/>
    </font>
    <font>
      <b/>
      <sz val="14"/>
      <color rgb="FF0070C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49" fontId="2" fillId="3" borderId="7" xfId="0" applyNumberFormat="1" applyFont="1" applyFill="1" applyBorder="1" applyAlignment="1">
      <alignment vertical="center"/>
    </xf>
    <xf numFmtId="49" fontId="2" fillId="3" borderId="8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/>
    </xf>
    <xf numFmtId="0" fontId="3" fillId="7" borderId="9" xfId="0" applyFont="1" applyFill="1" applyBorder="1" applyAlignment="1">
      <alignment horizontal="center" vertical="center"/>
    </xf>
    <xf numFmtId="49" fontId="4" fillId="8" borderId="1" xfId="0" applyNumberFormat="1" applyFont="1" applyFill="1" applyBorder="1"/>
    <xf numFmtId="49" fontId="4" fillId="8" borderId="2" xfId="0" applyNumberFormat="1" applyFont="1" applyFill="1" applyBorder="1"/>
    <xf numFmtId="49" fontId="4" fillId="7" borderId="1" xfId="0" applyNumberFormat="1" applyFont="1" applyFill="1" applyBorder="1"/>
    <xf numFmtId="49" fontId="4" fillId="7" borderId="2" xfId="0" applyNumberFormat="1" applyFont="1" applyFill="1" applyBorder="1"/>
    <xf numFmtId="0" fontId="3" fillId="3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4" fillId="8" borderId="15" xfId="0" applyNumberFormat="1" applyFont="1" applyFill="1" applyBorder="1"/>
    <xf numFmtId="49" fontId="4" fillId="8" borderId="16" xfId="0" applyNumberFormat="1" applyFont="1" applyFill="1" applyBorder="1"/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/>
    </xf>
    <xf numFmtId="0" fontId="8" fillId="9" borderId="14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0" fillId="2" borderId="4" xfId="0" applyFont="1" applyFill="1" applyBorder="1"/>
    <xf numFmtId="0" fontId="10" fillId="2" borderId="5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17" xfId="0" applyFont="1" applyBorder="1" applyAlignment="1">
      <alignment horizontal="left"/>
    </xf>
    <xf numFmtId="0" fontId="10" fillId="2" borderId="3" xfId="0" applyFont="1" applyFill="1" applyBorder="1"/>
    <xf numFmtId="0" fontId="10" fillId="2" borderId="3" xfId="0" applyFont="1" applyFill="1" applyBorder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49" fontId="4" fillId="10" borderId="1" xfId="0" applyNumberFormat="1" applyFont="1" applyFill="1" applyBorder="1"/>
    <xf numFmtId="49" fontId="4" fillId="10" borderId="2" xfId="0" applyNumberFormat="1" applyFont="1" applyFill="1" applyBorder="1"/>
    <xf numFmtId="0" fontId="3" fillId="10" borderId="3" xfId="0" applyFont="1" applyFill="1" applyBorder="1" applyAlignment="1">
      <alignment horizontal="center"/>
    </xf>
    <xf numFmtId="0" fontId="5" fillId="10" borderId="3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8" fillId="10" borderId="14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/>
    </xf>
    <xf numFmtId="49" fontId="4" fillId="11" borderId="1" xfId="0" applyNumberFormat="1" applyFont="1" applyFill="1" applyBorder="1"/>
    <xf numFmtId="49" fontId="4" fillId="11" borderId="2" xfId="0" applyNumberFormat="1" applyFont="1" applyFill="1" applyBorder="1"/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5" fillId="9" borderId="12" xfId="0" applyFont="1" applyFill="1" applyBorder="1" applyAlignment="1">
      <alignment horizontal="center" vertical="center"/>
    </xf>
    <xf numFmtId="0" fontId="15" fillId="9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9" borderId="0" xfId="0" applyFont="1" applyFill="1" applyBorder="1" applyAlignment="1">
      <alignment horizontal="left" vertical="center"/>
    </xf>
    <xf numFmtId="0" fontId="3" fillId="7" borderId="18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71"/>
  <sheetViews>
    <sheetView tabSelected="1" zoomScale="79" zoomScaleNormal="79" workbookViewId="0">
      <selection activeCell="G12" sqref="G12"/>
    </sheetView>
  </sheetViews>
  <sheetFormatPr defaultRowHeight="14.4" x14ac:dyDescent="0.3"/>
  <cols>
    <col min="2" max="2" width="15.88671875" customWidth="1"/>
    <col min="3" max="3" width="18.6640625" customWidth="1"/>
    <col min="4" max="4" width="15.88671875" customWidth="1"/>
    <col min="5" max="5" width="14" customWidth="1"/>
    <col min="6" max="6" width="15.109375" customWidth="1"/>
    <col min="7" max="7" width="24.109375" style="5" customWidth="1"/>
    <col min="8" max="8" width="20.33203125" style="5" customWidth="1"/>
    <col min="9" max="11" width="22.5546875" style="5" customWidth="1"/>
    <col min="12" max="12" width="13.5546875" customWidth="1"/>
    <col min="13" max="13" width="18.77734375" customWidth="1"/>
  </cols>
  <sheetData>
    <row r="1" spans="2:13" ht="15" thickBot="1" x14ac:dyDescent="0.35">
      <c r="G1" s="15"/>
      <c r="H1" s="15"/>
      <c r="I1" s="15"/>
      <c r="J1" s="15"/>
      <c r="K1" s="15"/>
    </row>
    <row r="2" spans="2:13" ht="15.75" customHeight="1" thickTop="1" x14ac:dyDescent="0.3">
      <c r="G2" s="16" t="s">
        <v>0</v>
      </c>
      <c r="H2" s="17"/>
      <c r="I2" s="17"/>
      <c r="J2" s="18"/>
      <c r="K2" s="66"/>
      <c r="L2" s="67"/>
      <c r="M2" s="67"/>
    </row>
    <row r="3" spans="2:13" s="1" customFormat="1" ht="40.799999999999997" customHeight="1" thickBot="1" x14ac:dyDescent="0.35">
      <c r="B3" s="10" t="s">
        <v>1</v>
      </c>
      <c r="C3" s="11"/>
      <c r="D3" s="25" t="s">
        <v>2</v>
      </c>
      <c r="E3" s="26" t="s">
        <v>97</v>
      </c>
      <c r="F3" s="26" t="s">
        <v>98</v>
      </c>
      <c r="G3" s="12" t="s">
        <v>3</v>
      </c>
      <c r="H3" s="12" t="s">
        <v>4</v>
      </c>
      <c r="I3" s="13" t="s">
        <v>5</v>
      </c>
      <c r="J3" s="14" t="s">
        <v>6</v>
      </c>
      <c r="K3" s="20" t="s">
        <v>95</v>
      </c>
      <c r="L3" s="68" t="s">
        <v>100</v>
      </c>
      <c r="M3" s="68" t="s">
        <v>101</v>
      </c>
    </row>
    <row r="4" spans="2:13" ht="15" thickTop="1" x14ac:dyDescent="0.3">
      <c r="B4" s="55" t="s">
        <v>17</v>
      </c>
      <c r="C4" s="56" t="s">
        <v>14</v>
      </c>
      <c r="D4" s="2" t="s">
        <v>9</v>
      </c>
      <c r="E4" s="2">
        <v>18</v>
      </c>
      <c r="F4" s="2">
        <v>0</v>
      </c>
      <c r="G4" s="53">
        <v>0</v>
      </c>
      <c r="H4" s="53">
        <v>0</v>
      </c>
      <c r="I4" s="53">
        <v>0</v>
      </c>
      <c r="J4" s="53">
        <v>0</v>
      </c>
      <c r="K4" s="27" t="s">
        <v>96</v>
      </c>
      <c r="L4" s="35">
        <f t="shared" ref="L4:L17" si="0">E4-F4-G4-H4-I4-J4</f>
        <v>18</v>
      </c>
      <c r="M4" s="54">
        <f t="shared" ref="M4:M17" si="1">(12-G4)*100+(2-H4)*200+(2-I4)*100+(2-J4)*100</f>
        <v>2000</v>
      </c>
    </row>
    <row r="5" spans="2:13" x14ac:dyDescent="0.3">
      <c r="B5" s="55" t="s">
        <v>51</v>
      </c>
      <c r="C5" s="56" t="s">
        <v>52</v>
      </c>
      <c r="D5" s="3" t="s">
        <v>9</v>
      </c>
      <c r="E5" s="3">
        <v>18</v>
      </c>
      <c r="F5" s="3">
        <v>0</v>
      </c>
      <c r="G5" s="53">
        <v>0</v>
      </c>
      <c r="H5" s="53">
        <v>0</v>
      </c>
      <c r="I5" s="53">
        <v>0</v>
      </c>
      <c r="J5" s="53">
        <v>0</v>
      </c>
      <c r="K5" s="27" t="s">
        <v>96</v>
      </c>
      <c r="L5" s="35">
        <f t="shared" si="0"/>
        <v>18</v>
      </c>
      <c r="M5" s="54">
        <f t="shared" si="1"/>
        <v>2000</v>
      </c>
    </row>
    <row r="6" spans="2:13" x14ac:dyDescent="0.3">
      <c r="B6" s="23" t="s">
        <v>7</v>
      </c>
      <c r="C6" s="24" t="s">
        <v>8</v>
      </c>
      <c r="D6" s="3" t="s">
        <v>9</v>
      </c>
      <c r="E6" s="3">
        <v>18</v>
      </c>
      <c r="F6" s="3">
        <v>0</v>
      </c>
      <c r="G6" s="53">
        <v>0</v>
      </c>
      <c r="H6" s="53">
        <v>0</v>
      </c>
      <c r="I6" s="53">
        <v>0</v>
      </c>
      <c r="J6" s="53">
        <v>0</v>
      </c>
      <c r="K6" s="27" t="s">
        <v>96</v>
      </c>
      <c r="L6" s="35">
        <f t="shared" si="0"/>
        <v>18</v>
      </c>
      <c r="M6" s="54">
        <f t="shared" si="1"/>
        <v>2000</v>
      </c>
    </row>
    <row r="7" spans="2:13" x14ac:dyDescent="0.3">
      <c r="B7" s="23" t="s">
        <v>10</v>
      </c>
      <c r="C7" s="24" t="s">
        <v>11</v>
      </c>
      <c r="D7" s="3" t="s">
        <v>9</v>
      </c>
      <c r="E7" s="3">
        <v>18</v>
      </c>
      <c r="F7" s="3">
        <v>0</v>
      </c>
      <c r="G7" s="4">
        <v>7</v>
      </c>
      <c r="H7" s="4">
        <v>0</v>
      </c>
      <c r="I7" s="4">
        <v>0</v>
      </c>
      <c r="J7" s="4">
        <v>0</v>
      </c>
      <c r="K7" s="27" t="s">
        <v>96</v>
      </c>
      <c r="L7" s="35">
        <f t="shared" si="0"/>
        <v>11</v>
      </c>
      <c r="M7" s="54">
        <f t="shared" si="1"/>
        <v>1300</v>
      </c>
    </row>
    <row r="8" spans="2:13" x14ac:dyDescent="0.3">
      <c r="B8" s="23" t="s">
        <v>23</v>
      </c>
      <c r="C8" s="24" t="s">
        <v>24</v>
      </c>
      <c r="D8" s="3" t="s">
        <v>9</v>
      </c>
      <c r="E8" s="3">
        <v>18</v>
      </c>
      <c r="F8" s="3">
        <v>0</v>
      </c>
      <c r="G8" s="4">
        <v>0</v>
      </c>
      <c r="H8" s="4">
        <v>0</v>
      </c>
      <c r="I8" s="4">
        <v>0</v>
      </c>
      <c r="J8" s="4">
        <v>2</v>
      </c>
      <c r="K8" s="28" t="s">
        <v>96</v>
      </c>
      <c r="L8" s="35">
        <f t="shared" si="0"/>
        <v>16</v>
      </c>
      <c r="M8" s="54">
        <f t="shared" si="1"/>
        <v>1800</v>
      </c>
    </row>
    <row r="9" spans="2:13" x14ac:dyDescent="0.3">
      <c r="B9" s="23" t="s">
        <v>29</v>
      </c>
      <c r="C9" s="24" t="s">
        <v>30</v>
      </c>
      <c r="D9" s="3" t="s">
        <v>9</v>
      </c>
      <c r="E9" s="3">
        <v>18</v>
      </c>
      <c r="F9" s="3">
        <v>0</v>
      </c>
      <c r="G9" s="4">
        <v>3</v>
      </c>
      <c r="H9" s="4">
        <v>0</v>
      </c>
      <c r="I9" s="4">
        <v>2</v>
      </c>
      <c r="J9" s="4">
        <v>0</v>
      </c>
      <c r="K9" s="28" t="s">
        <v>96</v>
      </c>
      <c r="L9" s="35">
        <f t="shared" si="0"/>
        <v>13</v>
      </c>
      <c r="M9" s="54">
        <f t="shared" si="1"/>
        <v>1500</v>
      </c>
    </row>
    <row r="10" spans="2:13" x14ac:dyDescent="0.3">
      <c r="B10" s="23" t="s">
        <v>31</v>
      </c>
      <c r="C10" s="24" t="s">
        <v>32</v>
      </c>
      <c r="D10" s="3" t="s">
        <v>9</v>
      </c>
      <c r="E10" s="3">
        <v>18</v>
      </c>
      <c r="F10" s="3">
        <v>0</v>
      </c>
      <c r="G10" s="4">
        <v>5</v>
      </c>
      <c r="H10" s="4">
        <v>0</v>
      </c>
      <c r="I10" s="4">
        <v>0</v>
      </c>
      <c r="J10" s="4">
        <v>0</v>
      </c>
      <c r="K10" s="28" t="s">
        <v>96</v>
      </c>
      <c r="L10" s="35">
        <f t="shared" si="0"/>
        <v>13</v>
      </c>
      <c r="M10" s="54">
        <f t="shared" si="1"/>
        <v>1500</v>
      </c>
    </row>
    <row r="11" spans="2:13" x14ac:dyDescent="0.3">
      <c r="B11" s="23" t="s">
        <v>39</v>
      </c>
      <c r="C11" s="24" t="s">
        <v>40</v>
      </c>
      <c r="D11" s="3" t="s">
        <v>9</v>
      </c>
      <c r="E11" s="3">
        <v>18</v>
      </c>
      <c r="F11" s="3">
        <v>0</v>
      </c>
      <c r="G11" s="4">
        <v>0</v>
      </c>
      <c r="H11" s="4">
        <v>0</v>
      </c>
      <c r="I11" s="4">
        <v>2</v>
      </c>
      <c r="J11" s="4">
        <v>2</v>
      </c>
      <c r="K11" s="28" t="s">
        <v>96</v>
      </c>
      <c r="L11" s="35">
        <f t="shared" si="0"/>
        <v>14</v>
      </c>
      <c r="M11" s="54">
        <f t="shared" si="1"/>
        <v>1600</v>
      </c>
    </row>
    <row r="12" spans="2:13" x14ac:dyDescent="0.3">
      <c r="B12" s="23" t="s">
        <v>46</v>
      </c>
      <c r="C12" s="24" t="s">
        <v>47</v>
      </c>
      <c r="D12" s="3" t="s">
        <v>9</v>
      </c>
      <c r="E12" s="3">
        <v>18</v>
      </c>
      <c r="F12" s="3">
        <v>0</v>
      </c>
      <c r="G12" s="4">
        <v>8</v>
      </c>
      <c r="H12" s="4">
        <v>2</v>
      </c>
      <c r="I12" s="4">
        <v>2</v>
      </c>
      <c r="J12" s="4">
        <v>2</v>
      </c>
      <c r="K12" s="28" t="s">
        <v>96</v>
      </c>
      <c r="L12" s="35">
        <f t="shared" si="0"/>
        <v>4</v>
      </c>
      <c r="M12" s="54">
        <f t="shared" si="1"/>
        <v>400</v>
      </c>
    </row>
    <row r="13" spans="2:13" x14ac:dyDescent="0.3">
      <c r="B13" s="23" t="s">
        <v>48</v>
      </c>
      <c r="C13" s="24" t="s">
        <v>18</v>
      </c>
      <c r="D13" s="3" t="s">
        <v>9</v>
      </c>
      <c r="E13" s="3">
        <v>18</v>
      </c>
      <c r="F13" s="3">
        <v>0</v>
      </c>
      <c r="G13" s="4">
        <v>6</v>
      </c>
      <c r="H13" s="4">
        <v>1</v>
      </c>
      <c r="I13" s="4">
        <v>2</v>
      </c>
      <c r="J13" s="4">
        <v>0</v>
      </c>
      <c r="K13" s="28" t="s">
        <v>96</v>
      </c>
      <c r="L13" s="35">
        <f t="shared" si="0"/>
        <v>9</v>
      </c>
      <c r="M13" s="54">
        <f t="shared" si="1"/>
        <v>1000</v>
      </c>
    </row>
    <row r="14" spans="2:13" x14ac:dyDescent="0.3">
      <c r="B14" s="23" t="s">
        <v>53</v>
      </c>
      <c r="C14" s="24" t="s">
        <v>54</v>
      </c>
      <c r="D14" s="3" t="s">
        <v>9</v>
      </c>
      <c r="E14" s="3">
        <v>18</v>
      </c>
      <c r="F14" s="3">
        <v>0</v>
      </c>
      <c r="G14" s="4">
        <v>4</v>
      </c>
      <c r="H14" s="4">
        <v>2</v>
      </c>
      <c r="I14" s="4">
        <v>0</v>
      </c>
      <c r="J14" s="4">
        <v>2</v>
      </c>
      <c r="K14" s="28" t="s">
        <v>96</v>
      </c>
      <c r="L14" s="35">
        <f t="shared" si="0"/>
        <v>10</v>
      </c>
      <c r="M14" s="54">
        <f t="shared" si="1"/>
        <v>1000</v>
      </c>
    </row>
    <row r="15" spans="2:13" x14ac:dyDescent="0.3">
      <c r="B15" s="23" t="s">
        <v>64</v>
      </c>
      <c r="C15" s="24" t="s">
        <v>65</v>
      </c>
      <c r="D15" s="3" t="s">
        <v>9</v>
      </c>
      <c r="E15" s="3">
        <v>18</v>
      </c>
      <c r="F15" s="3">
        <v>0</v>
      </c>
      <c r="G15" s="4">
        <v>5</v>
      </c>
      <c r="H15" s="4">
        <v>2</v>
      </c>
      <c r="I15" s="4">
        <v>2</v>
      </c>
      <c r="J15" s="4">
        <v>2</v>
      </c>
      <c r="K15" s="28" t="s">
        <v>96</v>
      </c>
      <c r="L15" s="35">
        <f t="shared" si="0"/>
        <v>7</v>
      </c>
      <c r="M15" s="54">
        <f t="shared" si="1"/>
        <v>700</v>
      </c>
    </row>
    <row r="16" spans="2:13" x14ac:dyDescent="0.3">
      <c r="B16" s="23" t="s">
        <v>73</v>
      </c>
      <c r="C16" s="24" t="s">
        <v>74</v>
      </c>
      <c r="D16" s="3" t="s">
        <v>9</v>
      </c>
      <c r="E16" s="3">
        <v>18</v>
      </c>
      <c r="F16" s="3">
        <v>0</v>
      </c>
      <c r="G16" s="4">
        <v>6</v>
      </c>
      <c r="H16" s="4">
        <v>0</v>
      </c>
      <c r="I16" s="4">
        <v>2</v>
      </c>
      <c r="J16" s="4">
        <v>2</v>
      </c>
      <c r="K16" s="28" t="s">
        <v>96</v>
      </c>
      <c r="L16" s="35">
        <f t="shared" si="0"/>
        <v>8</v>
      </c>
      <c r="M16" s="54">
        <f t="shared" si="1"/>
        <v>1000</v>
      </c>
    </row>
    <row r="17" spans="2:13" x14ac:dyDescent="0.3">
      <c r="B17" s="23" t="s">
        <v>75</v>
      </c>
      <c r="C17" s="24" t="s">
        <v>76</v>
      </c>
      <c r="D17" s="3" t="s">
        <v>9</v>
      </c>
      <c r="E17" s="3">
        <v>18</v>
      </c>
      <c r="F17" s="3">
        <v>0</v>
      </c>
      <c r="G17" s="53">
        <v>0</v>
      </c>
      <c r="H17" s="53">
        <v>0</v>
      </c>
      <c r="I17" s="53">
        <v>0</v>
      </c>
      <c r="J17" s="53">
        <v>0</v>
      </c>
      <c r="K17" s="27" t="s">
        <v>96</v>
      </c>
      <c r="L17" s="35">
        <f t="shared" si="0"/>
        <v>18</v>
      </c>
      <c r="M17" s="54">
        <f t="shared" si="1"/>
        <v>2000</v>
      </c>
    </row>
    <row r="18" spans="2:13" ht="79.8" customHeight="1" x14ac:dyDescent="0.3">
      <c r="B18" s="47"/>
      <c r="C18" s="48"/>
      <c r="D18" s="49"/>
      <c r="E18" s="49"/>
      <c r="F18" s="49"/>
      <c r="G18" s="50"/>
      <c r="H18" s="50"/>
      <c r="I18" s="50"/>
      <c r="J18" s="50"/>
      <c r="K18" s="51"/>
      <c r="L18" s="52"/>
      <c r="M18" s="52"/>
    </row>
    <row r="19" spans="2:13" x14ac:dyDescent="0.3">
      <c r="B19" s="21" t="s">
        <v>12</v>
      </c>
      <c r="C19" s="22" t="s">
        <v>13</v>
      </c>
      <c r="D19" s="19"/>
      <c r="E19" s="37">
        <v>18</v>
      </c>
      <c r="F19" s="37">
        <v>0</v>
      </c>
      <c r="G19" s="33">
        <v>12</v>
      </c>
      <c r="H19" s="33">
        <v>2</v>
      </c>
      <c r="I19" s="33">
        <v>2</v>
      </c>
      <c r="J19" s="33">
        <v>2</v>
      </c>
      <c r="K19" s="34" t="s">
        <v>99</v>
      </c>
      <c r="L19" s="35">
        <f t="shared" ref="L19:L55" si="2">E19-F19-G19-H19-I19-J19</f>
        <v>0</v>
      </c>
      <c r="M19" s="35"/>
    </row>
    <row r="20" spans="2:13" x14ac:dyDescent="0.3">
      <c r="B20" s="21" t="s">
        <v>12</v>
      </c>
      <c r="C20" s="22" t="s">
        <v>14</v>
      </c>
      <c r="D20" s="3" t="s">
        <v>9</v>
      </c>
      <c r="E20" s="37">
        <v>18</v>
      </c>
      <c r="F20" s="37">
        <v>18</v>
      </c>
      <c r="G20" s="4">
        <v>0</v>
      </c>
      <c r="H20" s="4">
        <v>0</v>
      </c>
      <c r="I20" s="4">
        <v>0</v>
      </c>
      <c r="J20" s="4">
        <v>0</v>
      </c>
      <c r="K20" s="27"/>
      <c r="L20" s="35">
        <f t="shared" si="2"/>
        <v>0</v>
      </c>
      <c r="M20" s="35"/>
    </row>
    <row r="21" spans="2:13" x14ac:dyDescent="0.3">
      <c r="B21" s="21" t="s">
        <v>15</v>
      </c>
      <c r="C21" s="22" t="s">
        <v>16</v>
      </c>
      <c r="D21" s="3" t="s">
        <v>9</v>
      </c>
      <c r="E21" s="37">
        <v>18</v>
      </c>
      <c r="F21" s="37">
        <v>10</v>
      </c>
      <c r="G21" s="4">
        <v>2</v>
      </c>
      <c r="H21" s="4">
        <v>2</v>
      </c>
      <c r="I21" s="4">
        <v>2</v>
      </c>
      <c r="J21" s="4">
        <v>2</v>
      </c>
      <c r="K21" s="27"/>
      <c r="L21" s="35">
        <f t="shared" si="2"/>
        <v>0</v>
      </c>
      <c r="M21" s="35"/>
    </row>
    <row r="22" spans="2:13" x14ac:dyDescent="0.3">
      <c r="B22" s="21" t="s">
        <v>17</v>
      </c>
      <c r="C22" s="22" t="s">
        <v>18</v>
      </c>
      <c r="D22" s="3" t="s">
        <v>9</v>
      </c>
      <c r="E22" s="37">
        <v>18</v>
      </c>
      <c r="F22" s="37">
        <v>18</v>
      </c>
      <c r="G22" s="4">
        <v>0</v>
      </c>
      <c r="H22" s="4">
        <v>0</v>
      </c>
      <c r="I22" s="4">
        <v>0</v>
      </c>
      <c r="J22" s="4">
        <v>0</v>
      </c>
      <c r="K22" s="27"/>
      <c r="L22" s="35">
        <f t="shared" si="2"/>
        <v>0</v>
      </c>
      <c r="M22" s="35"/>
    </row>
    <row r="23" spans="2:13" x14ac:dyDescent="0.3">
      <c r="B23" s="21" t="s">
        <v>17</v>
      </c>
      <c r="C23" s="22" t="s">
        <v>19</v>
      </c>
      <c r="D23" s="3" t="s">
        <v>9</v>
      </c>
      <c r="E23" s="37">
        <v>18</v>
      </c>
      <c r="F23" s="37">
        <v>16</v>
      </c>
      <c r="G23" s="4">
        <v>0</v>
      </c>
      <c r="H23" s="4">
        <v>0</v>
      </c>
      <c r="I23" s="4">
        <v>0</v>
      </c>
      <c r="J23" s="4">
        <v>2</v>
      </c>
      <c r="K23" s="27"/>
      <c r="L23" s="35">
        <f t="shared" si="2"/>
        <v>0</v>
      </c>
      <c r="M23" s="35"/>
    </row>
    <row r="24" spans="2:13" x14ac:dyDescent="0.3">
      <c r="B24" s="21" t="s">
        <v>17</v>
      </c>
      <c r="C24" s="22" t="s">
        <v>20</v>
      </c>
      <c r="D24" s="3" t="s">
        <v>9</v>
      </c>
      <c r="E24" s="37">
        <v>18</v>
      </c>
      <c r="F24" s="37">
        <v>18</v>
      </c>
      <c r="G24" s="4">
        <v>0</v>
      </c>
      <c r="H24" s="4">
        <v>0</v>
      </c>
      <c r="I24" s="4">
        <v>0</v>
      </c>
      <c r="J24" s="4">
        <v>0</v>
      </c>
      <c r="K24" s="27"/>
      <c r="L24" s="35">
        <f t="shared" si="2"/>
        <v>0</v>
      </c>
      <c r="M24" s="35"/>
    </row>
    <row r="25" spans="2:13" x14ac:dyDescent="0.3">
      <c r="B25" s="21" t="s">
        <v>21</v>
      </c>
      <c r="C25" s="22" t="s">
        <v>22</v>
      </c>
      <c r="D25" s="3" t="s">
        <v>9</v>
      </c>
      <c r="E25" s="37">
        <v>18</v>
      </c>
      <c r="F25" s="37">
        <v>10</v>
      </c>
      <c r="G25" s="4">
        <v>3</v>
      </c>
      <c r="H25" s="4">
        <v>2</v>
      </c>
      <c r="I25" s="4">
        <v>2</v>
      </c>
      <c r="J25" s="53">
        <v>1</v>
      </c>
      <c r="K25" s="27"/>
      <c r="L25" s="35">
        <f t="shared" si="2"/>
        <v>0</v>
      </c>
      <c r="M25" s="36"/>
    </row>
    <row r="26" spans="2:13" x14ac:dyDescent="0.3">
      <c r="B26" s="21" t="s">
        <v>25</v>
      </c>
      <c r="C26" s="22" t="s">
        <v>26</v>
      </c>
      <c r="D26" s="3" t="s">
        <v>9</v>
      </c>
      <c r="E26" s="37">
        <v>18</v>
      </c>
      <c r="F26" s="37">
        <v>16</v>
      </c>
      <c r="G26" s="4">
        <v>0</v>
      </c>
      <c r="H26" s="4">
        <v>0</v>
      </c>
      <c r="I26" s="4">
        <v>0</v>
      </c>
      <c r="J26" s="4">
        <v>2</v>
      </c>
      <c r="K26" s="27"/>
      <c r="L26" s="35">
        <f t="shared" si="2"/>
        <v>0</v>
      </c>
      <c r="M26" s="36"/>
    </row>
    <row r="27" spans="2:13" x14ac:dyDescent="0.3">
      <c r="B27" s="21" t="s">
        <v>27</v>
      </c>
      <c r="C27" s="22" t="s">
        <v>28</v>
      </c>
      <c r="D27" s="3" t="s">
        <v>9</v>
      </c>
      <c r="E27" s="37">
        <v>18</v>
      </c>
      <c r="F27" s="37">
        <v>18</v>
      </c>
      <c r="G27" s="4">
        <v>0</v>
      </c>
      <c r="H27" s="4">
        <v>0</v>
      </c>
      <c r="I27" s="4">
        <v>0</v>
      </c>
      <c r="J27" s="4">
        <v>0</v>
      </c>
      <c r="K27" s="27"/>
      <c r="L27" s="35">
        <f t="shared" si="2"/>
        <v>0</v>
      </c>
      <c r="M27" s="36"/>
    </row>
    <row r="28" spans="2:13" x14ac:dyDescent="0.3">
      <c r="B28" s="21" t="s">
        <v>31</v>
      </c>
      <c r="C28" s="22" t="s">
        <v>33</v>
      </c>
      <c r="D28" s="19"/>
      <c r="E28" s="37">
        <v>18</v>
      </c>
      <c r="F28" s="37">
        <v>0</v>
      </c>
      <c r="G28" s="33">
        <v>12</v>
      </c>
      <c r="H28" s="33">
        <v>2</v>
      </c>
      <c r="I28" s="33">
        <v>2</v>
      </c>
      <c r="J28" s="33">
        <v>2</v>
      </c>
      <c r="K28" s="34" t="s">
        <v>99</v>
      </c>
      <c r="L28" s="35">
        <f t="shared" si="2"/>
        <v>0</v>
      </c>
      <c r="M28" s="36"/>
    </row>
    <row r="29" spans="2:13" x14ac:dyDescent="0.3">
      <c r="B29" s="21" t="s">
        <v>34</v>
      </c>
      <c r="C29" s="22" t="s">
        <v>35</v>
      </c>
      <c r="D29" s="3" t="s">
        <v>9</v>
      </c>
      <c r="E29" s="37">
        <v>18</v>
      </c>
      <c r="F29" s="37">
        <v>18</v>
      </c>
      <c r="G29" s="4">
        <v>0</v>
      </c>
      <c r="H29" s="4">
        <v>0</v>
      </c>
      <c r="I29" s="4">
        <v>0</v>
      </c>
      <c r="J29" s="4">
        <v>0</v>
      </c>
      <c r="K29" s="27"/>
      <c r="L29" s="35">
        <f t="shared" si="2"/>
        <v>0</v>
      </c>
      <c r="M29" s="36"/>
    </row>
    <row r="30" spans="2:13" x14ac:dyDescent="0.3">
      <c r="B30" s="21" t="s">
        <v>36</v>
      </c>
      <c r="C30" s="22" t="s">
        <v>30</v>
      </c>
      <c r="D30" s="3" t="s">
        <v>9</v>
      </c>
      <c r="E30" s="3">
        <v>18</v>
      </c>
      <c r="F30" s="3">
        <v>18</v>
      </c>
      <c r="G30" s="4">
        <v>0</v>
      </c>
      <c r="H30" s="4">
        <v>0</v>
      </c>
      <c r="I30" s="4">
        <v>0</v>
      </c>
      <c r="J30" s="4">
        <v>0</v>
      </c>
      <c r="K30" s="27"/>
      <c r="L30" s="35">
        <f t="shared" si="2"/>
        <v>0</v>
      </c>
      <c r="M30" s="36"/>
    </row>
    <row r="31" spans="2:13" x14ac:dyDescent="0.3">
      <c r="B31" s="21" t="s">
        <v>37</v>
      </c>
      <c r="C31" s="22" t="s">
        <v>38</v>
      </c>
      <c r="D31" s="3" t="s">
        <v>9</v>
      </c>
      <c r="E31" s="3">
        <v>18</v>
      </c>
      <c r="F31" s="3">
        <v>17</v>
      </c>
      <c r="G31" s="4">
        <v>0</v>
      </c>
      <c r="H31" s="4">
        <v>0</v>
      </c>
      <c r="I31" s="4">
        <v>0</v>
      </c>
      <c r="J31" s="4">
        <v>1</v>
      </c>
      <c r="K31" s="27"/>
      <c r="L31" s="35">
        <f t="shared" si="2"/>
        <v>0</v>
      </c>
      <c r="M31" s="36"/>
    </row>
    <row r="32" spans="2:13" x14ac:dyDescent="0.3">
      <c r="B32" s="21" t="s">
        <v>41</v>
      </c>
      <c r="C32" s="22" t="s">
        <v>42</v>
      </c>
      <c r="D32" s="3" t="s">
        <v>9</v>
      </c>
      <c r="E32" s="3">
        <v>18</v>
      </c>
      <c r="F32" s="3">
        <v>9</v>
      </c>
      <c r="G32" s="4">
        <v>3</v>
      </c>
      <c r="H32" s="53">
        <v>2</v>
      </c>
      <c r="I32" s="53">
        <v>2</v>
      </c>
      <c r="J32" s="53">
        <v>0</v>
      </c>
      <c r="K32" s="28"/>
      <c r="L32" s="35">
        <f>E32-F32-G32-H32-I32-J32</f>
        <v>2</v>
      </c>
      <c r="M32" s="36"/>
    </row>
    <row r="33" spans="2:13" x14ac:dyDescent="0.3">
      <c r="B33" s="21" t="s">
        <v>41</v>
      </c>
      <c r="C33" s="22" t="s">
        <v>43</v>
      </c>
      <c r="D33" s="3" t="s">
        <v>9</v>
      </c>
      <c r="E33" s="3">
        <v>18</v>
      </c>
      <c r="F33" s="3">
        <v>4</v>
      </c>
      <c r="G33" s="4">
        <v>9</v>
      </c>
      <c r="H33" s="4">
        <v>1</v>
      </c>
      <c r="I33" s="4">
        <v>2</v>
      </c>
      <c r="J33" s="4">
        <v>2</v>
      </c>
      <c r="K33" s="27"/>
      <c r="L33" s="35">
        <f t="shared" si="2"/>
        <v>0</v>
      </c>
      <c r="M33" s="36"/>
    </row>
    <row r="34" spans="2:13" x14ac:dyDescent="0.3">
      <c r="B34" s="21" t="s">
        <v>44</v>
      </c>
      <c r="C34" s="22" t="s">
        <v>45</v>
      </c>
      <c r="D34" s="3" t="s">
        <v>9</v>
      </c>
      <c r="E34" s="3">
        <v>18</v>
      </c>
      <c r="F34" s="3">
        <v>12</v>
      </c>
      <c r="G34" s="4">
        <v>2</v>
      </c>
      <c r="H34" s="4">
        <v>0</v>
      </c>
      <c r="I34" s="4">
        <v>2</v>
      </c>
      <c r="J34" s="4">
        <v>2</v>
      </c>
      <c r="K34" s="27"/>
      <c r="L34" s="35">
        <f t="shared" si="2"/>
        <v>0</v>
      </c>
      <c r="M34" s="36"/>
    </row>
    <row r="35" spans="2:13" x14ac:dyDescent="0.3">
      <c r="B35" s="21" t="s">
        <v>49</v>
      </c>
      <c r="C35" s="22" t="s">
        <v>50</v>
      </c>
      <c r="D35" s="3" t="s">
        <v>9</v>
      </c>
      <c r="E35" s="3">
        <v>18</v>
      </c>
      <c r="F35" s="3">
        <v>12</v>
      </c>
      <c r="G35" s="4">
        <v>0</v>
      </c>
      <c r="H35" s="4">
        <v>2</v>
      </c>
      <c r="I35" s="4">
        <v>2</v>
      </c>
      <c r="J35" s="4">
        <v>2</v>
      </c>
      <c r="K35" s="27"/>
      <c r="L35" s="35">
        <f t="shared" si="2"/>
        <v>0</v>
      </c>
      <c r="M35" s="36"/>
    </row>
    <row r="36" spans="2:13" x14ac:dyDescent="0.3">
      <c r="B36" s="21" t="s">
        <v>55</v>
      </c>
      <c r="C36" s="22" t="s">
        <v>56</v>
      </c>
      <c r="D36" s="3" t="s">
        <v>9</v>
      </c>
      <c r="E36" s="3">
        <v>18</v>
      </c>
      <c r="F36" s="3">
        <v>14</v>
      </c>
      <c r="G36" s="4">
        <v>0</v>
      </c>
      <c r="H36" s="4">
        <v>0</v>
      </c>
      <c r="I36" s="4">
        <v>2</v>
      </c>
      <c r="J36" s="4">
        <v>2</v>
      </c>
      <c r="K36" s="27"/>
      <c r="L36" s="35">
        <f t="shared" si="2"/>
        <v>0</v>
      </c>
      <c r="M36" s="36"/>
    </row>
    <row r="37" spans="2:13" x14ac:dyDescent="0.3">
      <c r="B37" s="21" t="s">
        <v>57</v>
      </c>
      <c r="C37" s="22" t="s">
        <v>58</v>
      </c>
      <c r="D37" s="3" t="s">
        <v>9</v>
      </c>
      <c r="E37" s="3">
        <v>18</v>
      </c>
      <c r="F37" s="3">
        <v>16</v>
      </c>
      <c r="G37" s="4">
        <v>0</v>
      </c>
      <c r="H37" s="4">
        <v>0</v>
      </c>
      <c r="I37" s="4">
        <v>2</v>
      </c>
      <c r="J37" s="4">
        <v>0</v>
      </c>
      <c r="K37" s="27"/>
      <c r="L37" s="35">
        <f t="shared" si="2"/>
        <v>0</v>
      </c>
      <c r="M37" s="36"/>
    </row>
    <row r="38" spans="2:13" x14ac:dyDescent="0.3">
      <c r="B38" s="21" t="s">
        <v>57</v>
      </c>
      <c r="C38" s="22" t="s">
        <v>59</v>
      </c>
      <c r="D38" s="3" t="s">
        <v>9</v>
      </c>
      <c r="E38" s="3">
        <v>18</v>
      </c>
      <c r="F38" s="3">
        <v>18</v>
      </c>
      <c r="G38" s="4">
        <v>0</v>
      </c>
      <c r="H38" s="4">
        <v>0</v>
      </c>
      <c r="I38" s="4">
        <v>0</v>
      </c>
      <c r="J38" s="4">
        <v>0</v>
      </c>
      <c r="K38" s="27"/>
      <c r="L38" s="35">
        <f t="shared" si="2"/>
        <v>0</v>
      </c>
      <c r="M38" s="36"/>
    </row>
    <row r="39" spans="2:13" x14ac:dyDescent="0.3">
      <c r="B39" s="21" t="s">
        <v>57</v>
      </c>
      <c r="C39" s="22" t="s">
        <v>60</v>
      </c>
      <c r="D39" s="3" t="s">
        <v>9</v>
      </c>
      <c r="E39" s="3">
        <v>18</v>
      </c>
      <c r="F39" s="3">
        <v>19</v>
      </c>
      <c r="G39" s="4">
        <v>0</v>
      </c>
      <c r="H39" s="4">
        <v>0</v>
      </c>
      <c r="I39" s="4">
        <v>0</v>
      </c>
      <c r="J39" s="4">
        <v>0</v>
      </c>
      <c r="K39" s="27"/>
      <c r="L39" s="35">
        <f t="shared" si="2"/>
        <v>-1</v>
      </c>
      <c r="M39" s="36"/>
    </row>
    <row r="40" spans="2:13" x14ac:dyDescent="0.3">
      <c r="B40" s="21" t="s">
        <v>57</v>
      </c>
      <c r="C40" s="22" t="s">
        <v>35</v>
      </c>
      <c r="D40" s="3" t="s">
        <v>9</v>
      </c>
      <c r="E40" s="3">
        <v>18</v>
      </c>
      <c r="F40" s="3">
        <v>18</v>
      </c>
      <c r="G40" s="4">
        <v>0</v>
      </c>
      <c r="H40" s="4">
        <v>0</v>
      </c>
      <c r="I40" s="4">
        <v>0</v>
      </c>
      <c r="J40" s="4">
        <v>0</v>
      </c>
      <c r="K40" s="27"/>
      <c r="L40" s="35">
        <f t="shared" si="2"/>
        <v>0</v>
      </c>
      <c r="M40" s="35"/>
    </row>
    <row r="41" spans="2:13" x14ac:dyDescent="0.3">
      <c r="B41" s="21" t="s">
        <v>61</v>
      </c>
      <c r="C41" s="22" t="s">
        <v>62</v>
      </c>
      <c r="D41" s="3" t="s">
        <v>9</v>
      </c>
      <c r="E41" s="3">
        <v>18</v>
      </c>
      <c r="F41" s="3">
        <v>18</v>
      </c>
      <c r="G41" s="4">
        <v>0</v>
      </c>
      <c r="H41" s="4">
        <v>0</v>
      </c>
      <c r="I41" s="4">
        <v>0</v>
      </c>
      <c r="J41" s="4">
        <v>0</v>
      </c>
      <c r="K41" s="27"/>
      <c r="L41" s="35">
        <f t="shared" si="2"/>
        <v>0</v>
      </c>
      <c r="M41" s="35"/>
    </row>
    <row r="42" spans="2:13" x14ac:dyDescent="0.3">
      <c r="B42" s="21" t="s">
        <v>61</v>
      </c>
      <c r="C42" s="22" t="s">
        <v>63</v>
      </c>
      <c r="D42" s="3" t="s">
        <v>9</v>
      </c>
      <c r="E42" s="3">
        <v>18</v>
      </c>
      <c r="F42" s="3">
        <v>13</v>
      </c>
      <c r="G42" s="4">
        <v>1</v>
      </c>
      <c r="H42" s="4">
        <v>2</v>
      </c>
      <c r="I42" s="4">
        <v>2</v>
      </c>
      <c r="J42" s="4">
        <v>0</v>
      </c>
      <c r="K42" s="27"/>
      <c r="L42" s="35">
        <f t="shared" si="2"/>
        <v>0</v>
      </c>
      <c r="M42" s="35"/>
    </row>
    <row r="43" spans="2:13" x14ac:dyDescent="0.3">
      <c r="B43" s="21" t="s">
        <v>66</v>
      </c>
      <c r="C43" s="22" t="s">
        <v>14</v>
      </c>
      <c r="D43" s="3" t="s">
        <v>9</v>
      </c>
      <c r="E43" s="3">
        <v>18</v>
      </c>
      <c r="F43" s="3">
        <v>18</v>
      </c>
      <c r="G43" s="4">
        <v>0</v>
      </c>
      <c r="H43" s="4">
        <v>0</v>
      </c>
      <c r="I43" s="4">
        <v>0</v>
      </c>
      <c r="J43" s="4">
        <v>0</v>
      </c>
      <c r="K43" s="27"/>
      <c r="L43" s="35">
        <f t="shared" si="2"/>
        <v>0</v>
      </c>
      <c r="M43" s="35"/>
    </row>
    <row r="44" spans="2:13" x14ac:dyDescent="0.3">
      <c r="B44" s="21" t="s">
        <v>67</v>
      </c>
      <c r="C44" s="22" t="s">
        <v>68</v>
      </c>
      <c r="D44" s="3" t="s">
        <v>9</v>
      </c>
      <c r="E44" s="3">
        <v>18</v>
      </c>
      <c r="F44" s="3">
        <v>18</v>
      </c>
      <c r="G44" s="4">
        <v>0</v>
      </c>
      <c r="H44" s="4">
        <v>0</v>
      </c>
      <c r="I44" s="4">
        <v>0</v>
      </c>
      <c r="J44" s="4">
        <v>0</v>
      </c>
      <c r="K44" s="27"/>
      <c r="L44" s="35">
        <f t="shared" si="2"/>
        <v>0</v>
      </c>
      <c r="M44" s="35"/>
    </row>
    <row r="45" spans="2:13" x14ac:dyDescent="0.3">
      <c r="B45" s="21" t="s">
        <v>69</v>
      </c>
      <c r="C45" s="22" t="s">
        <v>70</v>
      </c>
      <c r="D45" s="3" t="s">
        <v>9</v>
      </c>
      <c r="E45" s="3">
        <v>38</v>
      </c>
      <c r="F45" s="3">
        <v>34</v>
      </c>
      <c r="G45" s="4">
        <v>0</v>
      </c>
      <c r="H45" s="4">
        <v>2</v>
      </c>
      <c r="I45" s="4">
        <v>0</v>
      </c>
      <c r="J45" s="4">
        <v>2</v>
      </c>
      <c r="K45" s="27"/>
      <c r="L45" s="35">
        <f t="shared" si="2"/>
        <v>0</v>
      </c>
      <c r="M45" s="35"/>
    </row>
    <row r="46" spans="2:13" x14ac:dyDescent="0.3">
      <c r="B46" s="21" t="s">
        <v>71</v>
      </c>
      <c r="C46" s="22" t="s">
        <v>72</v>
      </c>
      <c r="D46" s="3" t="s">
        <v>9</v>
      </c>
      <c r="E46" s="3">
        <v>18</v>
      </c>
      <c r="F46" s="3">
        <v>18</v>
      </c>
      <c r="G46" s="4">
        <v>0</v>
      </c>
      <c r="H46" s="4">
        <v>0</v>
      </c>
      <c r="I46" s="4">
        <v>0</v>
      </c>
      <c r="J46" s="4">
        <v>0</v>
      </c>
      <c r="K46" s="27"/>
      <c r="L46" s="35">
        <f t="shared" si="2"/>
        <v>0</v>
      </c>
      <c r="M46" s="35"/>
    </row>
    <row r="47" spans="2:13" x14ac:dyDescent="0.3">
      <c r="B47" s="21" t="s">
        <v>77</v>
      </c>
      <c r="C47" s="22" t="s">
        <v>78</v>
      </c>
      <c r="D47" s="3" t="s">
        <v>9</v>
      </c>
      <c r="E47" s="3">
        <v>18</v>
      </c>
      <c r="F47" s="3">
        <v>11</v>
      </c>
      <c r="G47" s="4">
        <v>1</v>
      </c>
      <c r="H47" s="4">
        <v>2</v>
      </c>
      <c r="I47" s="4">
        <v>2</v>
      </c>
      <c r="J47" s="4">
        <v>2</v>
      </c>
      <c r="K47" s="27"/>
      <c r="L47" s="35">
        <f t="shared" si="2"/>
        <v>0</v>
      </c>
      <c r="M47" s="35"/>
    </row>
    <row r="48" spans="2:13" x14ac:dyDescent="0.3">
      <c r="B48" s="21" t="s">
        <v>79</v>
      </c>
      <c r="C48" s="22" t="s">
        <v>80</v>
      </c>
      <c r="D48" s="3" t="s">
        <v>9</v>
      </c>
      <c r="E48" s="3">
        <v>18</v>
      </c>
      <c r="F48" s="3">
        <v>18</v>
      </c>
      <c r="G48" s="4">
        <v>0</v>
      </c>
      <c r="H48" s="4">
        <v>0</v>
      </c>
      <c r="I48" s="4">
        <v>0</v>
      </c>
      <c r="J48" s="4">
        <v>0</v>
      </c>
      <c r="K48" s="27"/>
      <c r="L48" s="35">
        <f t="shared" si="2"/>
        <v>0</v>
      </c>
      <c r="M48" s="35"/>
    </row>
    <row r="49" spans="2:13" x14ac:dyDescent="0.3">
      <c r="B49" s="21" t="s">
        <v>81</v>
      </c>
      <c r="C49" s="22" t="s">
        <v>82</v>
      </c>
      <c r="D49" s="3" t="s">
        <v>9</v>
      </c>
      <c r="E49" s="3">
        <v>18</v>
      </c>
      <c r="F49" s="3">
        <v>14</v>
      </c>
      <c r="G49" s="4">
        <v>1</v>
      </c>
      <c r="H49" s="4">
        <v>1</v>
      </c>
      <c r="I49" s="4">
        <v>2</v>
      </c>
      <c r="J49" s="4">
        <v>0</v>
      </c>
      <c r="K49" s="27"/>
      <c r="L49" s="35">
        <f t="shared" si="2"/>
        <v>0</v>
      </c>
      <c r="M49" s="35"/>
    </row>
    <row r="50" spans="2:13" x14ac:dyDescent="0.3">
      <c r="B50" s="21" t="s">
        <v>84</v>
      </c>
      <c r="C50" s="22" t="s">
        <v>85</v>
      </c>
      <c r="D50" s="3" t="s">
        <v>9</v>
      </c>
      <c r="E50" s="3">
        <v>18</v>
      </c>
      <c r="F50" s="3">
        <v>18</v>
      </c>
      <c r="G50" s="4">
        <v>0</v>
      </c>
      <c r="H50" s="4">
        <v>0</v>
      </c>
      <c r="I50" s="4">
        <v>0</v>
      </c>
      <c r="J50" s="4">
        <v>0</v>
      </c>
      <c r="K50" s="27"/>
      <c r="L50" s="35">
        <f t="shared" si="2"/>
        <v>0</v>
      </c>
      <c r="M50" s="35"/>
    </row>
    <row r="51" spans="2:13" x14ac:dyDescent="0.3">
      <c r="B51" s="21" t="s">
        <v>88</v>
      </c>
      <c r="C51" s="22" t="s">
        <v>14</v>
      </c>
      <c r="D51" s="3" t="s">
        <v>9</v>
      </c>
      <c r="E51" s="3">
        <v>18</v>
      </c>
      <c r="F51" s="3">
        <v>16</v>
      </c>
      <c r="G51" s="4">
        <v>0</v>
      </c>
      <c r="H51" s="4">
        <v>0</v>
      </c>
      <c r="I51" s="4">
        <v>0</v>
      </c>
      <c r="J51" s="4">
        <v>2</v>
      </c>
      <c r="K51" s="27"/>
      <c r="L51" s="35">
        <f t="shared" si="2"/>
        <v>0</v>
      </c>
      <c r="M51" s="35"/>
    </row>
    <row r="52" spans="2:13" x14ac:dyDescent="0.3">
      <c r="B52" s="21" t="s">
        <v>89</v>
      </c>
      <c r="C52" s="22" t="s">
        <v>90</v>
      </c>
      <c r="D52" s="3" t="s">
        <v>9</v>
      </c>
      <c r="E52" s="3">
        <v>18</v>
      </c>
      <c r="F52" s="3">
        <v>18</v>
      </c>
      <c r="G52" s="4">
        <v>0</v>
      </c>
      <c r="H52" s="4">
        <v>0</v>
      </c>
      <c r="I52" s="4">
        <v>0</v>
      </c>
      <c r="J52" s="4">
        <v>0</v>
      </c>
      <c r="K52" s="27"/>
      <c r="L52" s="35">
        <f t="shared" si="2"/>
        <v>0</v>
      </c>
      <c r="M52" s="35"/>
    </row>
    <row r="53" spans="2:13" x14ac:dyDescent="0.3">
      <c r="B53" s="21" t="s">
        <v>83</v>
      </c>
      <c r="C53" s="22" t="s">
        <v>24</v>
      </c>
      <c r="D53" s="3" t="s">
        <v>9</v>
      </c>
      <c r="E53" s="3">
        <v>18</v>
      </c>
      <c r="F53" s="3">
        <v>14</v>
      </c>
      <c r="G53" s="4">
        <v>0</v>
      </c>
      <c r="H53" s="4">
        <v>2</v>
      </c>
      <c r="I53" s="4">
        <v>2</v>
      </c>
      <c r="J53" s="4">
        <v>0</v>
      </c>
      <c r="K53" s="27"/>
      <c r="L53" s="35">
        <f t="shared" si="2"/>
        <v>0</v>
      </c>
      <c r="M53" s="35"/>
    </row>
    <row r="54" spans="2:13" x14ac:dyDescent="0.3">
      <c r="B54" s="21" t="s">
        <v>86</v>
      </c>
      <c r="C54" s="22" t="s">
        <v>87</v>
      </c>
      <c r="D54" s="9" t="s">
        <v>9</v>
      </c>
      <c r="E54" s="3">
        <v>18</v>
      </c>
      <c r="F54" s="9">
        <v>8</v>
      </c>
      <c r="G54" s="6">
        <v>8</v>
      </c>
      <c r="H54" s="6">
        <v>2</v>
      </c>
      <c r="I54" s="6">
        <v>0</v>
      </c>
      <c r="J54" s="6">
        <v>0</v>
      </c>
      <c r="K54" s="29"/>
      <c r="L54" s="35">
        <f t="shared" si="2"/>
        <v>0</v>
      </c>
      <c r="M54" s="35"/>
    </row>
    <row r="55" spans="2:13" ht="15" thickBot="1" x14ac:dyDescent="0.35">
      <c r="B55" s="31" t="s">
        <v>91</v>
      </c>
      <c r="C55" s="32" t="s">
        <v>92</v>
      </c>
      <c r="D55" s="7" t="s">
        <v>9</v>
      </c>
      <c r="E55" s="7">
        <v>18</v>
      </c>
      <c r="F55" s="7">
        <v>18</v>
      </c>
      <c r="G55" s="8">
        <v>0</v>
      </c>
      <c r="H55" s="8">
        <v>0</v>
      </c>
      <c r="I55" s="8">
        <v>0</v>
      </c>
      <c r="J55" s="8">
        <v>0</v>
      </c>
      <c r="K55" s="30"/>
      <c r="L55" s="35">
        <f t="shared" si="2"/>
        <v>0</v>
      </c>
      <c r="M55" s="35"/>
    </row>
    <row r="56" spans="2:13" ht="18.600000000000001" thickTop="1" x14ac:dyDescent="0.3">
      <c r="C56" s="38" t="s">
        <v>93</v>
      </c>
      <c r="D56" s="39">
        <f>COUNTA(D4:D55)</f>
        <v>49</v>
      </c>
      <c r="E56" s="39"/>
      <c r="F56" s="39"/>
      <c r="G56" s="64">
        <f>SUM(G4:G55)</f>
        <v>98</v>
      </c>
      <c r="H56" s="64">
        <f t="shared" ref="H56:I56" si="3">SUM(H4:H55)</f>
        <v>31</v>
      </c>
      <c r="I56" s="64">
        <f t="shared" si="3"/>
        <v>40</v>
      </c>
      <c r="J56" s="64">
        <f>SUM(J4:J55)</f>
        <v>38</v>
      </c>
      <c r="K56" s="40"/>
      <c r="L56" s="41"/>
      <c r="M56" s="41"/>
    </row>
    <row r="57" spans="2:13" ht="18" x14ac:dyDescent="0.35">
      <c r="C57" s="42" t="s">
        <v>94</v>
      </c>
      <c r="D57" s="43">
        <f>COUNTA(B4:B55)-D56</f>
        <v>2</v>
      </c>
      <c r="E57" s="44"/>
      <c r="F57" s="62" t="s">
        <v>102</v>
      </c>
      <c r="G57" s="65">
        <v>2</v>
      </c>
      <c r="H57" s="65">
        <v>0</v>
      </c>
      <c r="I57" s="65">
        <v>2</v>
      </c>
      <c r="J57" s="65">
        <v>0</v>
      </c>
      <c r="K57" s="45"/>
      <c r="L57" s="46"/>
      <c r="M57" s="46"/>
    </row>
    <row r="58" spans="2:13" ht="17.399999999999999" x14ac:dyDescent="0.3">
      <c r="G58" s="63">
        <f>G57+G56</f>
        <v>100</v>
      </c>
      <c r="H58" s="63">
        <f>H57+H56</f>
        <v>31</v>
      </c>
      <c r="I58" s="63">
        <f>I57+I56</f>
        <v>42</v>
      </c>
      <c r="J58" s="63">
        <f>J57+J56</f>
        <v>38</v>
      </c>
    </row>
    <row r="61" spans="2:13" x14ac:dyDescent="0.3">
      <c r="G61" s="57"/>
      <c r="H61" s="58"/>
      <c r="I61" s="58"/>
    </row>
    <row r="62" spans="2:13" ht="17.399999999999999" x14ac:dyDescent="0.3">
      <c r="G62" s="59"/>
      <c r="H62" s="60"/>
      <c r="I62" s="58"/>
    </row>
    <row r="63" spans="2:13" x14ac:dyDescent="0.3">
      <c r="G63" s="61"/>
      <c r="H63" s="60"/>
      <c r="I63" s="58"/>
    </row>
    <row r="64" spans="2:13" x14ac:dyDescent="0.3">
      <c r="G64" s="61"/>
      <c r="H64" s="60"/>
      <c r="I64" s="58"/>
    </row>
    <row r="65" spans="7:9" x14ac:dyDescent="0.3">
      <c r="G65" s="60"/>
      <c r="H65" s="60"/>
      <c r="I65" s="58"/>
    </row>
    <row r="66" spans="7:9" ht="17.399999999999999" x14ac:dyDescent="0.3">
      <c r="G66" s="60"/>
      <c r="H66" s="59"/>
      <c r="I66" s="58"/>
    </row>
    <row r="67" spans="7:9" x14ac:dyDescent="0.3">
      <c r="G67" s="60"/>
      <c r="H67" s="60"/>
      <c r="I67" s="58"/>
    </row>
    <row r="68" spans="7:9" x14ac:dyDescent="0.3">
      <c r="G68" s="58"/>
      <c r="H68" s="58"/>
      <c r="I68" s="58"/>
    </row>
    <row r="69" spans="7:9" x14ac:dyDescent="0.3">
      <c r="G69" s="58"/>
      <c r="H69" s="58"/>
      <c r="I69" s="58"/>
    </row>
    <row r="70" spans="7:9" x14ac:dyDescent="0.3">
      <c r="G70" s="58"/>
      <c r="H70" s="58"/>
      <c r="I70" s="58"/>
    </row>
    <row r="71" spans="7:9" x14ac:dyDescent="0.3">
      <c r="G71" s="58"/>
      <c r="H71" s="58"/>
      <c r="I71" s="58"/>
    </row>
  </sheetData>
  <sortState xmlns:xlrd2="http://schemas.microsoft.com/office/spreadsheetml/2017/richdata2" ref="B4:M17">
    <sortCondition sortBy="cellColor" ref="B4:B17" dxfId="2"/>
    <sortCondition sortBy="cellColor" ref="B4:B17" dxfId="1"/>
    <sortCondition descending="1" sortBy="cellColor" ref="B4:B17" dxfId="0"/>
  </sortState>
  <pageMargins left="0.7" right="0.7" top="0.75" bottom="0.75" header="0.3" footer="0.3"/>
  <pageSetup paperSize="8" scale="7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Joakim Ehrinton</dc:creator>
  <cp:keywords/>
  <dc:description/>
  <cp:lastModifiedBy>Joakim Ehrinton</cp:lastModifiedBy>
  <cp:revision/>
  <cp:lastPrinted>2024-01-10T07:42:44Z</cp:lastPrinted>
  <dcterms:created xsi:type="dcterms:W3CDTF">2024-01-04T13:11:34Z</dcterms:created>
  <dcterms:modified xsi:type="dcterms:W3CDTF">2024-01-10T07:43:39Z</dcterms:modified>
  <cp:category/>
  <cp:contentStatus/>
</cp:coreProperties>
</file>