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https://mysite.arbetsformedlingen.se/personal/ouesa/Documents/Desktop/Gott och Blandat/P/HHF/"/>
    </mc:Choice>
  </mc:AlternateContent>
  <xr:revisionPtr revIDLastSave="138" documentId="8_{7DC183E0-2D56-4947-8356-185C4CF1C99A}" xr6:coauthVersionLast="47" xr6:coauthVersionMax="47" xr10:uidLastSave="{4408A388-E158-4BE5-80C0-411E54393E2D}"/>
  <bookViews>
    <workbookView xWindow="-120" yWindow="-120" windowWidth="29040" windowHeight="15720" tabRatio="714" firstSheet="1" activeTab="1" xr2:uid="{3CED7316-4AA6-4733-9C5B-5D4B6F7D05EB}"/>
  </bookViews>
  <sheets>
    <sheet name="Räkning att lämna klubben" sheetId="3" state="hidden" r:id="rId1"/>
    <sheet name="TrivselPeng" sheetId="4" r:id="rId2"/>
    <sheet name="Ny match (MAKRO)" sheetId="6" state="hidden" r:id="rId3"/>
  </sheets>
  <definedNames>
    <definedName name="__xlnm.Print_Area_4">TrivselPeng!$A$1:$D$18</definedName>
    <definedName name="__xlnm.Print_Area_5">#REF!</definedName>
    <definedName name="_xlnm.Print_Area" localSheetId="1">TrivselPeng!$A$1:$E$20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D18" i="4" s="1"/>
  <c r="D2" i="4"/>
  <c r="A5" i="3"/>
  <c r="E5" i="3"/>
  <c r="A7" i="3"/>
  <c r="E7" i="3"/>
  <c r="A9" i="3"/>
  <c r="B9" i="3"/>
  <c r="E9" i="3"/>
  <c r="A12" i="3"/>
  <c r="B12" i="3"/>
  <c r="E12" i="3"/>
  <c r="A14" i="3"/>
  <c r="B14" i="3"/>
  <c r="E14" i="3"/>
  <c r="G14" i="3"/>
  <c r="A16" i="3"/>
  <c r="B16" i="3"/>
  <c r="E16" i="3"/>
  <c r="G16" i="3"/>
  <c r="B22" i="3"/>
  <c r="D22" i="3"/>
  <c r="F22" i="3"/>
  <c r="F40" i="3"/>
  <c r="F41" i="3"/>
  <c r="G41" i="3"/>
  <c r="B23" i="3"/>
  <c r="D23" i="3"/>
  <c r="F23" i="3"/>
  <c r="B24" i="3"/>
  <c r="D24" i="3"/>
  <c r="E24" i="3"/>
  <c r="E40" i="3"/>
  <c r="B25" i="3"/>
  <c r="D25" i="3"/>
  <c r="E25" i="3"/>
  <c r="B26" i="3"/>
  <c r="D26" i="3"/>
  <c r="E26" i="3"/>
  <c r="B27" i="3"/>
  <c r="D27" i="3"/>
  <c r="E27" i="3"/>
  <c r="A29" i="3"/>
  <c r="B29" i="3"/>
  <c r="F29" i="3"/>
  <c r="D29" i="3"/>
  <c r="D31" i="3"/>
  <c r="E31" i="3"/>
  <c r="D32" i="3"/>
  <c r="E32" i="3"/>
  <c r="B33" i="3"/>
  <c r="B34" i="3"/>
  <c r="B35" i="3"/>
  <c r="E35" i="3"/>
  <c r="D35" i="3"/>
  <c r="B36" i="3"/>
  <c r="D36" i="3"/>
  <c r="F36" i="3"/>
  <c r="D37" i="3"/>
  <c r="E37" i="3"/>
  <c r="F38" i="3"/>
  <c r="D41" i="3"/>
  <c r="G40" i="3"/>
  <c r="G42" i="3"/>
</calcChain>
</file>

<file path=xl/sharedStrings.xml><?xml version="1.0" encoding="utf-8"?>
<sst xmlns="http://schemas.openxmlformats.org/spreadsheetml/2006/main" count="82" uniqueCount="68">
  <si>
    <t>Datum</t>
  </si>
  <si>
    <t>Antal</t>
  </si>
  <si>
    <t>Parkering</t>
  </si>
  <si>
    <t>Veckodag</t>
  </si>
  <si>
    <t>RESERÄKNING FÖR DOMARE</t>
  </si>
  <si>
    <t>Personuppgifter</t>
  </si>
  <si>
    <t>Namn</t>
  </si>
  <si>
    <t>Mottagarnummer</t>
  </si>
  <si>
    <t>Personnummer</t>
  </si>
  <si>
    <t>Utdelningsadress</t>
  </si>
  <si>
    <t>Telefonnummer</t>
  </si>
  <si>
    <t>Postnummer</t>
  </si>
  <si>
    <t>Postadress</t>
  </si>
  <si>
    <t>Bank och clearingnr</t>
  </si>
  <si>
    <t>Arr/Match</t>
  </si>
  <si>
    <t>Serie</t>
  </si>
  <si>
    <t>Kontonr</t>
  </si>
  <si>
    <t>Ort</t>
  </si>
  <si>
    <t>Klockan</t>
  </si>
  <si>
    <t xml:space="preserve">   Avresa bostad datum</t>
  </si>
  <si>
    <t xml:space="preserve">   Hemkomst bostad datum</t>
  </si>
  <si>
    <t>Restidsersättning, traktamenten, arbetstidsersättning.</t>
  </si>
  <si>
    <t>Ej</t>
  </si>
  <si>
    <t>Skattepliktigt</t>
  </si>
  <si>
    <t>SHF:s ant.</t>
  </si>
  <si>
    <t>* Skatteavdrag med 30 %</t>
  </si>
  <si>
    <t>skattepliktigt</t>
  </si>
  <si>
    <t>belopp</t>
  </si>
  <si>
    <t>* Restidsersättning 4-10 tim</t>
  </si>
  <si>
    <t>*</t>
  </si>
  <si>
    <t>* Restidsersättning &gt;10 tim</t>
  </si>
  <si>
    <t>Traktamenten flerdygn, halvdag</t>
  </si>
  <si>
    <t>Traktamenten flerdygn, heldag</t>
  </si>
  <si>
    <t>Nattraktamente</t>
  </si>
  <si>
    <t>Kostavdrag</t>
  </si>
  <si>
    <t>* Arbetstidsersättning</t>
  </si>
  <si>
    <t>Reseersättning. (Biljetter skall bifogas)</t>
  </si>
  <si>
    <t>Färdsätt Flyg, Tåg</t>
  </si>
  <si>
    <t>Bilaga 1:</t>
  </si>
  <si>
    <t>Bilaga 2:</t>
  </si>
  <si>
    <t>Bil från</t>
  </si>
  <si>
    <t xml:space="preserve">Bil till </t>
  </si>
  <si>
    <t>Antal kilometer t &amp; r</t>
  </si>
  <si>
    <t>* Antal kilometer t &amp; r</t>
  </si>
  <si>
    <r>
      <t xml:space="preserve">Övriga omkostnader </t>
    </r>
    <r>
      <rPr>
        <sz val="10"/>
        <rFont val="Times New Roman"/>
        <family val="1"/>
      </rPr>
      <t>(hotell etc.)</t>
    </r>
  </si>
  <si>
    <t>Bilaga 3:</t>
  </si>
  <si>
    <t>* Matchledaruppdrag</t>
  </si>
  <si>
    <t>Ej Skattepliktigt</t>
  </si>
  <si>
    <t>Totalt</t>
  </si>
  <si>
    <t>Datum ......../........  201___</t>
  </si>
  <si>
    <t>= skatteavdrag</t>
  </si>
  <si>
    <t>Underskrift ...........................................................................</t>
  </si>
  <si>
    <t>ATT UTBETALA</t>
  </si>
  <si>
    <t xml:space="preserve">Match </t>
  </si>
  <si>
    <t>Träning</t>
  </si>
  <si>
    <t>Underlag för Trivselpeng</t>
  </si>
  <si>
    <t xml:space="preserve">Ansvarig för aktivitet </t>
  </si>
  <si>
    <t xml:space="preserve">Aktivitet </t>
  </si>
  <si>
    <t xml:space="preserve">Lag </t>
  </si>
  <si>
    <t>Antal deltagande medlemmar</t>
  </si>
  <si>
    <t xml:space="preserve">Medlemmar &amp; Kostnad </t>
  </si>
  <si>
    <t>Namn &amp; kontonummer (person som lagt ut pengar)</t>
  </si>
  <si>
    <t>✔️</t>
  </si>
  <si>
    <t>Faktura kommer direkt till föreningen</t>
  </si>
  <si>
    <t>Ersättning</t>
  </si>
  <si>
    <t>TRIVSELPENG</t>
  </si>
  <si>
    <t>Sammanlagd kostnad för aktivitet</t>
  </si>
  <si>
    <t>Medlem enligt uppgifter ovan har lagt ut pengar och kommer att mejla in kvitto till föreningen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</si>
</sst>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l &quot;hh:mm"/>
  </numFmts>
  <fonts count="29" x14ac:knownFonts="1">
    <font>
      <sz val="10"/>
      <name val="Arial"/>
      <family val="2"/>
    </font>
    <font>
      <sz val="10"/>
      <name val="Times New Roman"/>
      <family val="1"/>
    </font>
    <font>
      <b/>
      <sz val="2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i/>
      <sz val="6"/>
      <name val="Times New Roman"/>
      <family val="1"/>
    </font>
    <font>
      <sz val="13"/>
      <name val="Times New Roman"/>
      <family val="1"/>
    </font>
    <font>
      <b/>
      <sz val="13"/>
      <color indexed="8"/>
      <name val="Times New Roman"/>
      <family val="1"/>
    </font>
    <font>
      <sz val="8"/>
      <name val="Times New Roman"/>
      <family val="1"/>
    </font>
    <font>
      <b/>
      <u/>
      <sz val="13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i/>
      <sz val="12"/>
      <name val="Times New Roman"/>
      <family val="1"/>
    </font>
    <font>
      <b/>
      <i/>
      <u/>
      <sz val="14"/>
      <name val="Times New Roman"/>
      <family val="1"/>
    </font>
    <font>
      <b/>
      <i/>
      <u val="double"/>
      <sz val="18"/>
      <name val="Times New Roman"/>
      <family val="1"/>
    </font>
    <font>
      <u/>
      <sz val="8"/>
      <name val="Times New Roman"/>
      <family val="1"/>
    </font>
    <font>
      <b/>
      <sz val="10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i/>
      <sz val="8"/>
      <name val="Times New Roman"/>
      <family val="1"/>
    </font>
    <font>
      <b/>
      <sz val="11"/>
      <name val="Times New Roman"/>
      <family val="1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8"/>
      <name val="Times New Roman"/>
      <family val="1"/>
    </font>
    <font>
      <sz val="12"/>
      <color theme="0"/>
      <name val="Times New Roman"/>
      <family val="1"/>
    </font>
    <font>
      <b/>
      <i/>
      <u/>
      <sz val="10"/>
      <name val="Times New Roman"/>
      <family val="1"/>
    </font>
    <font>
      <sz val="10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44"/>
      </patternFill>
    </fill>
    <fill>
      <patternFill patternType="solid">
        <fgColor indexed="31"/>
        <bgColor indexed="9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148">
    <xf numFmtId="0" fontId="0" fillId="0" borderId="0" xfId="0"/>
    <xf numFmtId="0" fontId="1" fillId="0" borderId="0" xfId="1" applyFont="1"/>
    <xf numFmtId="0" fontId="1" fillId="0" borderId="1" xfId="1" applyFont="1" applyBorder="1"/>
    <xf numFmtId="0" fontId="2" fillId="0" borderId="2" xfId="1" applyFont="1" applyBorder="1" applyAlignment="1">
      <alignment horizontal="left"/>
    </xf>
    <xf numFmtId="0" fontId="20" fillId="0" borderId="2" xfId="1" applyBorder="1"/>
    <xf numFmtId="0" fontId="1" fillId="0" borderId="2" xfId="1" applyFont="1" applyBorder="1"/>
    <xf numFmtId="0" fontId="1" fillId="0" borderId="3" xfId="1" applyFont="1" applyBorder="1"/>
    <xf numFmtId="0" fontId="3" fillId="0" borderId="4" xfId="1" applyFont="1" applyBorder="1"/>
    <xf numFmtId="0" fontId="2" fillId="0" borderId="5" xfId="1" applyFont="1" applyBorder="1" applyAlignment="1">
      <alignment horizontal="left"/>
    </xf>
    <xf numFmtId="0" fontId="20" fillId="0" borderId="5" xfId="1" applyBorder="1"/>
    <xf numFmtId="0" fontId="1" fillId="0" borderId="5" xfId="1" applyFont="1" applyBorder="1"/>
    <xf numFmtId="0" fontId="1" fillId="0" borderId="6" xfId="1" applyFont="1" applyBorder="1"/>
    <xf numFmtId="0" fontId="4" fillId="0" borderId="0" xfId="1" applyFont="1"/>
    <xf numFmtId="0" fontId="5" fillId="0" borderId="1" xfId="1" applyFont="1" applyBorder="1"/>
    <xf numFmtId="0" fontId="5" fillId="0" borderId="7" xfId="1" applyFont="1" applyBorder="1" applyAlignment="1">
      <alignment horizontal="left"/>
    </xf>
    <xf numFmtId="0" fontId="4" fillId="0" borderId="4" xfId="1" applyFont="1" applyBorder="1"/>
    <xf numFmtId="0" fontId="6" fillId="0" borderId="5" xfId="1" applyFont="1" applyBorder="1"/>
    <xf numFmtId="0" fontId="3" fillId="0" borderId="0" xfId="1" applyFont="1"/>
    <xf numFmtId="0" fontId="6" fillId="0" borderId="6" xfId="1" applyFont="1" applyBorder="1"/>
    <xf numFmtId="20" fontId="4" fillId="0" borderId="8" xfId="1" applyNumberFormat="1" applyFont="1" applyBorder="1"/>
    <xf numFmtId="0" fontId="5" fillId="0" borderId="3" xfId="1" applyFont="1" applyBorder="1"/>
    <xf numFmtId="14" fontId="4" fillId="0" borderId="4" xfId="1" applyNumberFormat="1" applyFont="1" applyBorder="1" applyAlignment="1">
      <alignment horizontal="center"/>
    </xf>
    <xf numFmtId="20" fontId="4" fillId="0" borderId="6" xfId="1" applyNumberFormat="1" applyFont="1" applyBorder="1"/>
    <xf numFmtId="0" fontId="9" fillId="0" borderId="0" xfId="1" applyFont="1"/>
    <xf numFmtId="0" fontId="6" fillId="0" borderId="0" xfId="1" applyFont="1"/>
    <xf numFmtId="0" fontId="4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0" xfId="1" applyFont="1" applyAlignment="1">
      <alignment horizontal="right"/>
    </xf>
    <xf numFmtId="0" fontId="4" fillId="0" borderId="8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6" fillId="0" borderId="15" xfId="1" applyFont="1" applyBorder="1"/>
    <xf numFmtId="4" fontId="4" fillId="0" borderId="15" xfId="1" applyNumberFormat="1" applyFont="1" applyBorder="1"/>
    <xf numFmtId="0" fontId="6" fillId="0" borderId="15" xfId="1" applyFont="1" applyBorder="1" applyAlignment="1">
      <alignment horizontal="center"/>
    </xf>
    <xf numFmtId="0" fontId="4" fillId="0" borderId="15" xfId="1" applyFont="1" applyBorder="1"/>
    <xf numFmtId="0" fontId="6" fillId="2" borderId="15" xfId="1" applyFont="1" applyFill="1" applyBorder="1"/>
    <xf numFmtId="3" fontId="4" fillId="0" borderId="16" xfId="1" applyNumberFormat="1" applyFont="1" applyBorder="1"/>
    <xf numFmtId="0" fontId="6" fillId="3" borderId="17" xfId="1" applyFont="1" applyFill="1" applyBorder="1"/>
    <xf numFmtId="0" fontId="10" fillId="0" borderId="0" xfId="1" applyFont="1"/>
    <xf numFmtId="0" fontId="6" fillId="3" borderId="18" xfId="1" applyFont="1" applyFill="1" applyBorder="1"/>
    <xf numFmtId="3" fontId="4" fillId="0" borderId="15" xfId="1" applyNumberFormat="1" applyFont="1" applyBorder="1"/>
    <xf numFmtId="0" fontId="6" fillId="2" borderId="19" xfId="1" applyFont="1" applyFill="1" applyBorder="1"/>
    <xf numFmtId="0" fontId="6" fillId="0" borderId="7" xfId="1" applyFont="1" applyBorder="1"/>
    <xf numFmtId="4" fontId="4" fillId="0" borderId="7" xfId="1" applyNumberFormat="1" applyFont="1" applyBorder="1"/>
    <xf numFmtId="0" fontId="6" fillId="0" borderId="7" xfId="1" applyFont="1" applyBorder="1" applyAlignment="1">
      <alignment horizontal="center"/>
    </xf>
    <xf numFmtId="0" fontId="4" fillId="0" borderId="1" xfId="1" applyFont="1" applyBorder="1"/>
    <xf numFmtId="0" fontId="6" fillId="2" borderId="11" xfId="1" applyFont="1" applyFill="1" applyBorder="1"/>
    <xf numFmtId="3" fontId="4" fillId="0" borderId="2" xfId="1" applyNumberFormat="1" applyFont="1" applyBorder="1"/>
    <xf numFmtId="164" fontId="4" fillId="0" borderId="4" xfId="1" applyNumberFormat="1" applyFont="1" applyBorder="1" applyAlignment="1">
      <alignment horizontal="center"/>
    </xf>
    <xf numFmtId="4" fontId="4" fillId="0" borderId="8" xfId="1" applyNumberFormat="1" applyFont="1" applyBorder="1"/>
    <xf numFmtId="0" fontId="6" fillId="0" borderId="8" xfId="1" applyFont="1" applyBorder="1" applyAlignment="1">
      <alignment horizontal="center"/>
    </xf>
    <xf numFmtId="0" fontId="4" fillId="0" borderId="8" xfId="1" applyFont="1" applyBorder="1"/>
    <xf numFmtId="0" fontId="6" fillId="2" borderId="8" xfId="1" applyFont="1" applyFill="1" applyBorder="1"/>
    <xf numFmtId="3" fontId="4" fillId="0" borderId="14" xfId="1" applyNumberFormat="1" applyFont="1" applyBorder="1"/>
    <xf numFmtId="0" fontId="6" fillId="3" borderId="20" xfId="1" applyFont="1" applyFill="1" applyBorder="1"/>
    <xf numFmtId="0" fontId="11" fillId="0" borderId="19" xfId="1" applyFont="1" applyBorder="1"/>
    <xf numFmtId="0" fontId="11" fillId="0" borderId="21" xfId="1" applyFont="1" applyBorder="1"/>
    <xf numFmtId="0" fontId="10" fillId="0" borderId="21" xfId="1" applyFont="1" applyBorder="1"/>
    <xf numFmtId="0" fontId="10" fillId="0" borderId="22" xfId="1" applyFont="1" applyBorder="1" applyAlignment="1">
      <alignment horizontal="left"/>
    </xf>
    <xf numFmtId="3" fontId="12" fillId="0" borderId="15" xfId="1" applyNumberFormat="1" applyFont="1" applyBorder="1"/>
    <xf numFmtId="0" fontId="6" fillId="3" borderId="23" xfId="1" applyFont="1" applyFill="1" applyBorder="1"/>
    <xf numFmtId="0" fontId="11" fillId="0" borderId="1" xfId="1" applyFont="1" applyBorder="1"/>
    <xf numFmtId="0" fontId="11" fillId="0" borderId="2" xfId="1" applyFont="1" applyBorder="1"/>
    <xf numFmtId="0" fontId="11" fillId="0" borderId="0" xfId="1" applyFont="1"/>
    <xf numFmtId="0" fontId="11" fillId="0" borderId="4" xfId="1" applyFont="1" applyBorder="1"/>
    <xf numFmtId="0" fontId="11" fillId="0" borderId="5" xfId="1" applyFont="1" applyBorder="1"/>
    <xf numFmtId="0" fontId="12" fillId="0" borderId="15" xfId="1" applyFont="1" applyBorder="1"/>
    <xf numFmtId="0" fontId="11" fillId="0" borderId="8" xfId="1" applyFont="1" applyBorder="1" applyAlignment="1">
      <alignment horizontal="center"/>
    </xf>
    <xf numFmtId="2" fontId="12" fillId="0" borderId="8" xfId="1" applyNumberFormat="1" applyFont="1" applyBorder="1"/>
    <xf numFmtId="4" fontId="12" fillId="0" borderId="15" xfId="1" applyNumberFormat="1" applyFont="1" applyBorder="1"/>
    <xf numFmtId="0" fontId="11" fillId="0" borderId="8" xfId="1" applyFont="1" applyBorder="1" applyAlignment="1">
      <alignment horizontal="left"/>
    </xf>
    <xf numFmtId="0" fontId="11" fillId="0" borderId="15" xfId="1" applyFont="1" applyBorder="1" applyAlignment="1">
      <alignment horizontal="center"/>
    </xf>
    <xf numFmtId="2" fontId="12" fillId="0" borderId="15" xfId="1" applyNumberFormat="1" applyFont="1" applyBorder="1"/>
    <xf numFmtId="4" fontId="12" fillId="0" borderId="19" xfId="1" applyNumberFormat="1" applyFont="1" applyBorder="1"/>
    <xf numFmtId="0" fontId="11" fillId="0" borderId="19" xfId="1" applyFont="1" applyBorder="1" applyAlignment="1">
      <alignment horizontal="left"/>
    </xf>
    <xf numFmtId="3" fontId="12" fillId="0" borderId="19" xfId="1" applyNumberFormat="1" applyFont="1" applyBorder="1"/>
    <xf numFmtId="0" fontId="20" fillId="0" borderId="0" xfId="1"/>
    <xf numFmtId="0" fontId="8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3" fontId="13" fillId="0" borderId="0" xfId="1" applyNumberFormat="1" applyFont="1"/>
    <xf numFmtId="10" fontId="14" fillId="0" borderId="0" xfId="1" applyNumberFormat="1" applyFont="1"/>
    <xf numFmtId="0" fontId="1" fillId="0" borderId="0" xfId="1" applyFont="1" applyAlignment="1">
      <alignment horizontal="left"/>
    </xf>
    <xf numFmtId="3" fontId="15" fillId="0" borderId="0" xfId="1" applyNumberFormat="1" applyFont="1"/>
    <xf numFmtId="0" fontId="15" fillId="0" borderId="0" xfId="1" applyFont="1" applyAlignment="1">
      <alignment horizontal="right"/>
    </xf>
    <xf numFmtId="4" fontId="16" fillId="0" borderId="0" xfId="1" applyNumberFormat="1" applyFont="1"/>
    <xf numFmtId="0" fontId="17" fillId="0" borderId="0" xfId="1" applyFont="1"/>
    <xf numFmtId="0" fontId="18" fillId="0" borderId="0" xfId="1" applyFont="1"/>
    <xf numFmtId="0" fontId="8" fillId="0" borderId="0" xfId="1" applyFont="1" applyAlignment="1">
      <alignment horizontal="left"/>
    </xf>
    <xf numFmtId="0" fontId="19" fillId="0" borderId="0" xfId="1" applyFont="1" applyAlignment="1">
      <alignment horizontal="left"/>
    </xf>
    <xf numFmtId="4" fontId="12" fillId="0" borderId="0" xfId="1" applyNumberFormat="1" applyFont="1"/>
    <xf numFmtId="0" fontId="21" fillId="0" borderId="1" xfId="1" applyFont="1" applyBorder="1"/>
    <xf numFmtId="3" fontId="12" fillId="0" borderId="26" xfId="1" applyNumberFormat="1" applyFont="1" applyBorder="1" applyAlignment="1">
      <alignment horizontal="left"/>
    </xf>
    <xf numFmtId="0" fontId="1" fillId="0" borderId="27" xfId="1" applyFont="1" applyBorder="1"/>
    <xf numFmtId="0" fontId="10" fillId="0" borderId="27" xfId="1" applyFont="1" applyBorder="1"/>
    <xf numFmtId="0" fontId="23" fillId="0" borderId="0" xfId="0" applyFont="1"/>
    <xf numFmtId="3" fontId="23" fillId="0" borderId="0" xfId="0" applyNumberFormat="1" applyFont="1"/>
    <xf numFmtId="0" fontId="8" fillId="0" borderId="31" xfId="1" applyFont="1" applyBorder="1" applyAlignment="1">
      <alignment horizontal="right"/>
    </xf>
    <xf numFmtId="0" fontId="24" fillId="0" borderId="0" xfId="0" applyFont="1"/>
    <xf numFmtId="14" fontId="1" fillId="0" borderId="0" xfId="1" applyNumberFormat="1" applyFont="1"/>
    <xf numFmtId="14" fontId="10" fillId="0" borderId="25" xfId="1" applyNumberFormat="1" applyFont="1" applyBorder="1" applyAlignment="1">
      <alignment horizontal="center"/>
    </xf>
    <xf numFmtId="0" fontId="25" fillId="0" borderId="0" xfId="1" applyFont="1"/>
    <xf numFmtId="0" fontId="21" fillId="0" borderId="34" xfId="1" applyFont="1" applyBorder="1" applyAlignment="1">
      <alignment horizontal="left"/>
    </xf>
    <xf numFmtId="0" fontId="21" fillId="0" borderId="35" xfId="1" applyFont="1" applyBorder="1" applyAlignment="1">
      <alignment horizontal="left"/>
    </xf>
    <xf numFmtId="1" fontId="10" fillId="4" borderId="32" xfId="1" applyNumberFormat="1" applyFont="1" applyFill="1" applyBorder="1" applyAlignment="1" applyProtection="1">
      <alignment horizontal="center"/>
      <protection locked="0"/>
    </xf>
    <xf numFmtId="2" fontId="15" fillId="0" borderId="24" xfId="1" applyNumberFormat="1" applyFont="1" applyBorder="1" applyAlignment="1">
      <alignment horizontal="right"/>
    </xf>
    <xf numFmtId="0" fontId="10" fillId="4" borderId="45" xfId="1" applyFont="1" applyFill="1" applyBorder="1" applyAlignment="1" applyProtection="1">
      <alignment horizontal="center" vertical="top" wrapText="1"/>
      <protection locked="0"/>
    </xf>
    <xf numFmtId="0" fontId="10" fillId="4" borderId="46" xfId="1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21" fillId="0" borderId="33" xfId="1" applyFont="1" applyBorder="1"/>
    <xf numFmtId="0" fontId="27" fillId="0" borderId="42" xfId="1" applyFont="1" applyBorder="1" applyAlignment="1">
      <alignment horizontal="right"/>
    </xf>
    <xf numFmtId="0" fontId="8" fillId="6" borderId="0" xfId="1" applyFont="1" applyFill="1" applyAlignment="1">
      <alignment horizontal="left" vertical="top" wrapText="1"/>
    </xf>
    <xf numFmtId="0" fontId="10" fillId="6" borderId="44" xfId="1" applyFont="1" applyFill="1" applyBorder="1" applyAlignment="1">
      <alignment horizontal="center" vertical="top" wrapText="1"/>
    </xf>
    <xf numFmtId="0" fontId="8" fillId="6" borderId="43" xfId="1" applyFont="1" applyFill="1" applyBorder="1" applyAlignment="1">
      <alignment horizontal="left" vertical="top" wrapText="1"/>
    </xf>
    <xf numFmtId="0" fontId="1" fillId="5" borderId="32" xfId="1" applyFont="1" applyFill="1" applyBorder="1" applyAlignment="1" applyProtection="1">
      <alignment horizontal="center" vertical="center"/>
      <protection locked="0"/>
    </xf>
    <xf numFmtId="0" fontId="22" fillId="0" borderId="43" xfId="1" applyFont="1" applyBorder="1" applyAlignment="1">
      <alignment horizontal="center" vertical="center"/>
    </xf>
    <xf numFmtId="0" fontId="28" fillId="0" borderId="0" xfId="1" applyFont="1"/>
    <xf numFmtId="0" fontId="4" fillId="0" borderId="8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20" fontId="4" fillId="0" borderId="6" xfId="1" applyNumberFormat="1" applyFont="1" applyBorder="1" applyAlignment="1">
      <alignment horizontal="left"/>
    </xf>
    <xf numFmtId="14" fontId="4" fillId="0" borderId="4" xfId="1" applyNumberFormat="1" applyFont="1" applyBorder="1" applyAlignment="1">
      <alignment horizontal="center"/>
    </xf>
    <xf numFmtId="0" fontId="4" fillId="0" borderId="5" xfId="1" applyFont="1" applyBorder="1" applyAlignment="1">
      <alignment horizontal="left"/>
    </xf>
    <xf numFmtId="0" fontId="5" fillId="0" borderId="11" xfId="1" applyFont="1" applyBorder="1" applyAlignment="1">
      <alignment horizontal="left"/>
    </xf>
    <xf numFmtId="14" fontId="4" fillId="0" borderId="8" xfId="1" applyNumberFormat="1" applyFont="1" applyBorder="1" applyAlignment="1">
      <alignment horizontal="left"/>
    </xf>
    <xf numFmtId="0" fontId="10" fillId="4" borderId="38" xfId="1" applyFont="1" applyFill="1" applyBorder="1" applyAlignment="1" applyProtection="1">
      <alignment horizontal="center"/>
      <protection locked="0"/>
    </xf>
    <xf numFmtId="0" fontId="10" fillId="4" borderId="39" xfId="1" applyFont="1" applyFill="1" applyBorder="1" applyAlignment="1" applyProtection="1">
      <alignment horizontal="center"/>
      <protection locked="0"/>
    </xf>
    <xf numFmtId="2" fontId="26" fillId="0" borderId="40" xfId="1" applyNumberFormat="1" applyFont="1" applyBorder="1"/>
    <xf numFmtId="2" fontId="26" fillId="0" borderId="41" xfId="1" applyNumberFormat="1" applyFont="1" applyBorder="1"/>
    <xf numFmtId="0" fontId="1" fillId="4" borderId="4" xfId="1" applyFont="1" applyFill="1" applyBorder="1" applyProtection="1">
      <protection locked="0"/>
    </xf>
    <xf numFmtId="0" fontId="1" fillId="4" borderId="6" xfId="1" applyFont="1" applyFill="1" applyBorder="1" applyProtection="1">
      <protection locked="0"/>
    </xf>
    <xf numFmtId="0" fontId="2" fillId="0" borderId="0" xfId="1" applyFont="1" applyAlignment="1">
      <alignment horizontal="left"/>
    </xf>
    <xf numFmtId="0" fontId="21" fillId="0" borderId="1" xfId="1" applyFont="1" applyBorder="1" applyAlignment="1">
      <alignment horizontal="left"/>
    </xf>
    <xf numFmtId="0" fontId="21" fillId="0" borderId="29" xfId="1" applyFont="1" applyBorder="1" applyAlignment="1">
      <alignment horizontal="left"/>
    </xf>
    <xf numFmtId="0" fontId="1" fillId="4" borderId="8" xfId="1" applyFont="1" applyFill="1" applyBorder="1" applyAlignment="1" applyProtection="1">
      <alignment horizontal="left"/>
      <protection locked="0"/>
    </xf>
    <xf numFmtId="0" fontId="1" fillId="4" borderId="30" xfId="1" applyFont="1" applyFill="1" applyBorder="1" applyAlignment="1" applyProtection="1">
      <alignment horizontal="left"/>
      <protection locked="0"/>
    </xf>
    <xf numFmtId="0" fontId="1" fillId="4" borderId="27" xfId="1" applyFont="1" applyFill="1" applyBorder="1" applyAlignment="1" applyProtection="1">
      <alignment horizontal="left" vertical="top" wrapText="1"/>
      <protection locked="0"/>
    </xf>
    <xf numFmtId="0" fontId="10" fillId="4" borderId="36" xfId="1" applyFont="1" applyFill="1" applyBorder="1" applyAlignment="1" applyProtection="1">
      <alignment horizontal="left" vertical="top" wrapText="1"/>
      <protection locked="0"/>
    </xf>
    <xf numFmtId="0" fontId="10" fillId="4" borderId="27" xfId="1" applyFont="1" applyFill="1" applyBorder="1" applyAlignment="1" applyProtection="1">
      <alignment horizontal="left" vertical="top" wrapText="1"/>
      <protection locked="0"/>
    </xf>
    <xf numFmtId="0" fontId="10" fillId="4" borderId="28" xfId="1" applyFont="1" applyFill="1" applyBorder="1" applyAlignment="1" applyProtection="1">
      <alignment horizontal="left" vertical="top" wrapText="1"/>
      <protection locked="0"/>
    </xf>
    <xf numFmtId="0" fontId="10" fillId="4" borderId="37" xfId="1" applyFont="1" applyFill="1" applyBorder="1" applyAlignment="1" applyProtection="1">
      <alignment horizontal="left" vertical="top" wrapText="1"/>
      <protection locked="0"/>
    </xf>
  </cellXfs>
  <cellStyles count="2">
    <cellStyle name="Excel Built-in Normal" xfId="1" xr:uid="{23944486-C13C-4660-8CE0-59B438D2B699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FEFF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mailto:ekonomihhf@gmail.com?subject=TrivselPeng" TargetMode="External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95250</xdr:rowOff>
    </xdr:from>
    <xdr:to>
      <xdr:col>0</xdr:col>
      <xdr:colOff>1847850</xdr:colOff>
      <xdr:row>0</xdr:row>
      <xdr:rowOff>723900</xdr:rowOff>
    </xdr:to>
    <xdr:pic>
      <xdr:nvPicPr>
        <xdr:cNvPr id="3166" name="Bildobjekt 2">
          <a:extLst>
            <a:ext uri="{FF2B5EF4-FFF2-40B4-BE49-F238E27FC236}">
              <a16:creationId xmlns:a16="http://schemas.microsoft.com/office/drawing/2014/main" id="{205C3DDD-A22F-1A66-335B-16809EE6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"/>
          <a:ext cx="1628775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204582</xdr:colOff>
      <xdr:row>0</xdr:row>
      <xdr:rowOff>24850</xdr:rowOff>
    </xdr:from>
    <xdr:to>
      <xdr:col>0</xdr:col>
      <xdr:colOff>780582</xdr:colOff>
      <xdr:row>0</xdr:row>
      <xdr:rowOff>513489</xdr:rowOff>
    </xdr:to>
    <xdr:pic>
      <xdr:nvPicPr>
        <xdr:cNvPr id="4307" name="Picture 2">
          <a:extLst>
            <a:ext uri="{FF2B5EF4-FFF2-40B4-BE49-F238E27FC236}">
              <a16:creationId xmlns:a16="http://schemas.microsoft.com/office/drawing/2014/main" id="{C20D51A5-1DB5-3322-1BF7-79A99FF6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82" y="24850"/>
          <a:ext cx="576000" cy="488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66264</xdr:colOff>
      <xdr:row>17</xdr:row>
      <xdr:rowOff>9940</xdr:rowOff>
    </xdr:from>
    <xdr:to>
      <xdr:col>1</xdr:col>
      <xdr:colOff>521807</xdr:colOff>
      <xdr:row>18</xdr:row>
      <xdr:rowOff>248478</xdr:rowOff>
    </xdr:to>
    <xdr:sp macro="" textlink="">
      <xdr:nvSpPr>
        <xdr:cNvPr id="2" name="TextBox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B9821E-C93E-B1A4-B0FA-295A38F50388}"/>
            </a:ext>
          </a:extLst>
        </xdr:cNvPr>
        <xdr:cNvSpPr txBox="1"/>
      </xdr:nvSpPr>
      <xdr:spPr>
        <a:xfrm>
          <a:off x="66264" y="4242353"/>
          <a:ext cx="1987826" cy="48701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Fyll</a:t>
          </a:r>
          <a:r>
            <a:rPr lang="sv-SE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grått fält!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Spara som PDF! Mejla filen</a:t>
          </a:r>
          <a:r>
            <a:rPr lang="sv-SE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till </a:t>
          </a:r>
          <a:r>
            <a:rPr lang="sv-SE" sz="1100" b="1" i="0" u="none" strike="noStrike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HHF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0D0E-5AFA-434A-A65C-24ED517455C9}">
  <dimension ref="A1:K47"/>
  <sheetViews>
    <sheetView zoomScale="90" zoomScaleNormal="90" workbookViewId="0">
      <selection activeCell="B1" sqref="B1"/>
    </sheetView>
  </sheetViews>
  <sheetFormatPr defaultRowHeight="12.75" x14ac:dyDescent="0.2"/>
  <cols>
    <col min="1" max="1" width="31.140625" style="1" customWidth="1"/>
    <col min="2" max="2" width="10.85546875" style="1" customWidth="1"/>
    <col min="3" max="3" width="3" style="1" customWidth="1"/>
    <col min="4" max="4" width="11.140625" style="1" customWidth="1"/>
    <col min="5" max="7" width="15.7109375" style="1" customWidth="1"/>
    <col min="8" max="8" width="12.7109375" style="1" customWidth="1"/>
    <col min="9" max="16384" width="9.140625" style="1"/>
  </cols>
  <sheetData>
    <row r="1" spans="1:11" ht="63.75" customHeight="1" x14ac:dyDescent="0.4">
      <c r="A1" s="2"/>
      <c r="B1" s="3" t="s">
        <v>4</v>
      </c>
      <c r="C1" s="4"/>
      <c r="D1" s="5"/>
      <c r="E1" s="5"/>
      <c r="F1" s="5"/>
      <c r="G1" s="6"/>
    </row>
    <row r="2" spans="1:11" ht="21.75" customHeight="1" x14ac:dyDescent="0.4">
      <c r="A2" s="7"/>
      <c r="B2" s="8"/>
      <c r="C2" s="9"/>
      <c r="D2" s="10"/>
      <c r="E2" s="10"/>
      <c r="F2" s="10"/>
      <c r="G2" s="11"/>
    </row>
    <row r="3" spans="1:11" ht="19.5" customHeight="1" x14ac:dyDescent="0.25">
      <c r="A3" s="12" t="s">
        <v>5</v>
      </c>
    </row>
    <row r="4" spans="1:11" ht="12.75" customHeight="1" x14ac:dyDescent="0.2">
      <c r="A4" s="13" t="s">
        <v>6</v>
      </c>
      <c r="B4" s="5"/>
      <c r="C4" s="120" t="s">
        <v>7</v>
      </c>
      <c r="D4" s="120"/>
      <c r="E4" s="120" t="s">
        <v>8</v>
      </c>
      <c r="F4" s="120"/>
      <c r="G4" s="120"/>
    </row>
    <row r="5" spans="1:11" ht="18" customHeight="1" x14ac:dyDescent="0.25">
      <c r="A5" s="15" t="e">
        <f>+#REF!</f>
        <v>#REF!</v>
      </c>
      <c r="B5" s="16"/>
      <c r="C5" s="121"/>
      <c r="D5" s="121"/>
      <c r="E5" s="119" t="e">
        <f>+#REF!</f>
        <v>#REF!</v>
      </c>
      <c r="F5" s="119"/>
      <c r="G5" s="119"/>
      <c r="K5" s="17"/>
    </row>
    <row r="6" spans="1:11" ht="12.75" customHeight="1" x14ac:dyDescent="0.2">
      <c r="A6" s="13" t="s">
        <v>9</v>
      </c>
      <c r="B6" s="5"/>
      <c r="C6" s="5"/>
      <c r="D6" s="6"/>
      <c r="E6" s="120" t="s">
        <v>10</v>
      </c>
      <c r="F6" s="120"/>
      <c r="G6" s="120"/>
    </row>
    <row r="7" spans="1:11" ht="18" customHeight="1" x14ac:dyDescent="0.25">
      <c r="A7" s="15" t="e">
        <f>+#REF!</f>
        <v>#REF!</v>
      </c>
      <c r="B7" s="16"/>
      <c r="C7" s="16"/>
      <c r="D7" s="18"/>
      <c r="E7" s="119" t="e">
        <f>+#REF!</f>
        <v>#REF!</v>
      </c>
      <c r="F7" s="119"/>
      <c r="G7" s="119"/>
    </row>
    <row r="8" spans="1:11" ht="12.75" customHeight="1" x14ac:dyDescent="0.2">
      <c r="A8" s="13" t="s">
        <v>11</v>
      </c>
      <c r="B8" s="122" t="s">
        <v>12</v>
      </c>
      <c r="C8" s="122"/>
      <c r="D8" s="122"/>
      <c r="E8" s="120" t="s">
        <v>13</v>
      </c>
      <c r="F8" s="120"/>
      <c r="G8" s="120"/>
    </row>
    <row r="9" spans="1:11" ht="18" customHeight="1" x14ac:dyDescent="0.25">
      <c r="A9" s="15" t="e">
        <f>+#REF!</f>
        <v>#REF!</v>
      </c>
      <c r="B9" s="123" t="e">
        <f>+#REF!</f>
        <v>#REF!</v>
      </c>
      <c r="C9" s="123"/>
      <c r="D9" s="123"/>
      <c r="E9" s="119" t="e">
        <f>#REF!</f>
        <v>#REF!</v>
      </c>
      <c r="F9" s="119"/>
      <c r="G9" s="119"/>
    </row>
    <row r="10" spans="1:11" ht="4.5" customHeight="1" x14ac:dyDescent="0.2"/>
    <row r="11" spans="1:11" ht="12.75" customHeight="1" x14ac:dyDescent="0.2">
      <c r="A11" s="13" t="s">
        <v>14</v>
      </c>
      <c r="B11" s="124" t="s">
        <v>15</v>
      </c>
      <c r="C11" s="124"/>
      <c r="D11" s="124"/>
      <c r="E11" s="125" t="s">
        <v>16</v>
      </c>
      <c r="F11" s="125"/>
      <c r="G11" s="6"/>
    </row>
    <row r="12" spans="1:11" ht="18" customHeight="1" x14ac:dyDescent="0.25">
      <c r="A12" s="15" t="e">
        <f>IF(+#REF!=0,"",#REF!)</f>
        <v>#REF!</v>
      </c>
      <c r="B12" s="119" t="e">
        <f>IF(+#REF!=0,"",#REF!)</f>
        <v>#REF!</v>
      </c>
      <c r="C12" s="119"/>
      <c r="D12" s="119"/>
      <c r="E12" s="129" t="e">
        <f>IF(+#REF!=0,"",#REF!)</f>
        <v>#REF!</v>
      </c>
      <c r="F12" s="129"/>
      <c r="G12" s="11"/>
    </row>
    <row r="13" spans="1:11" ht="12.75" customHeight="1" x14ac:dyDescent="0.2">
      <c r="A13" s="13" t="s">
        <v>17</v>
      </c>
      <c r="B13" s="130" t="s">
        <v>3</v>
      </c>
      <c r="C13" s="130"/>
      <c r="D13" s="130"/>
      <c r="E13" s="120" t="s">
        <v>0</v>
      </c>
      <c r="F13" s="120"/>
      <c r="G13" s="14" t="s">
        <v>18</v>
      </c>
    </row>
    <row r="14" spans="1:11" ht="18" customHeight="1" x14ac:dyDescent="0.25">
      <c r="A14" s="15" t="e">
        <f>IF(+#REF!=0,"",#REF!)</f>
        <v>#REF!</v>
      </c>
      <c r="B14" s="119" t="e">
        <f>IF(+#REF!=0,"",#REF!)</f>
        <v>#REF!</v>
      </c>
      <c r="C14" s="119"/>
      <c r="D14" s="119"/>
      <c r="E14" s="131" t="e">
        <f>IF(+#REF!=0,"",#REF!)</f>
        <v>#REF!</v>
      </c>
      <c r="F14" s="131"/>
      <c r="G14" s="19" t="e">
        <f>IF(+#REF!=0,"",#REF!)</f>
        <v>#REF!</v>
      </c>
    </row>
    <row r="15" spans="1:11" ht="12.75" customHeight="1" x14ac:dyDescent="0.2">
      <c r="A15" s="13" t="s">
        <v>19</v>
      </c>
      <c r="B15" s="122" t="s">
        <v>18</v>
      </c>
      <c r="C15" s="122"/>
      <c r="D15" s="122"/>
      <c r="E15" s="126" t="s">
        <v>20</v>
      </c>
      <c r="F15" s="126"/>
      <c r="G15" s="20" t="s">
        <v>18</v>
      </c>
    </row>
    <row r="16" spans="1:11" ht="18" customHeight="1" x14ac:dyDescent="0.25">
      <c r="A16" s="21" t="e">
        <f>IF(+#REF!=0,"",#REF!)</f>
        <v>#REF!</v>
      </c>
      <c r="B16" s="127" t="e">
        <f>IF(+#REF!=0,"",#REF!)</f>
        <v>#REF!</v>
      </c>
      <c r="C16" s="127"/>
      <c r="D16" s="127"/>
      <c r="E16" s="128" t="e">
        <f>IF(+#REF!=0,"",#REF!)</f>
        <v>#REF!</v>
      </c>
      <c r="F16" s="128"/>
      <c r="G16" s="22" t="e">
        <f>IF(+#REF!=0,"",#REF!)</f>
        <v>#REF!</v>
      </c>
    </row>
    <row r="17" spans="1:7" ht="6" customHeight="1" x14ac:dyDescent="0.2"/>
    <row r="18" spans="1:7" ht="15.75" customHeight="1" x14ac:dyDescent="0.25">
      <c r="A18" s="23" t="s">
        <v>21</v>
      </c>
      <c r="B18" s="24"/>
      <c r="C18" s="24"/>
      <c r="D18" s="24"/>
      <c r="E18" s="24"/>
      <c r="F18" s="24"/>
      <c r="G18" s="24"/>
    </row>
    <row r="19" spans="1:7" ht="15.95" customHeight="1" x14ac:dyDescent="0.25">
      <c r="A19" s="24"/>
      <c r="B19" s="24"/>
      <c r="C19" s="24"/>
      <c r="D19" s="24"/>
      <c r="E19" s="25" t="s">
        <v>22</v>
      </c>
      <c r="F19" s="26" t="s">
        <v>23</v>
      </c>
      <c r="G19" s="27" t="s">
        <v>24</v>
      </c>
    </row>
    <row r="20" spans="1:7" ht="15.75" customHeight="1" x14ac:dyDescent="0.25">
      <c r="A20" s="12" t="s">
        <v>25</v>
      </c>
      <c r="B20" s="24"/>
      <c r="C20" s="24"/>
      <c r="D20" s="24"/>
      <c r="E20" s="28" t="s">
        <v>26</v>
      </c>
      <c r="F20" s="29" t="s">
        <v>27</v>
      </c>
      <c r="G20" s="30"/>
    </row>
    <row r="21" spans="1:7" ht="15.75" customHeight="1" x14ac:dyDescent="0.25">
      <c r="A21" s="24"/>
      <c r="B21" s="24"/>
      <c r="C21" s="24"/>
      <c r="D21" s="31" t="s">
        <v>1</v>
      </c>
      <c r="E21" s="32" t="s">
        <v>27</v>
      </c>
      <c r="F21" s="33"/>
      <c r="G21" s="30"/>
    </row>
    <row r="22" spans="1:7" s="41" customFormat="1" ht="20.100000000000001" customHeight="1" x14ac:dyDescent="0.25">
      <c r="A22" s="34" t="s">
        <v>28</v>
      </c>
      <c r="B22" s="35" t="e">
        <f>+#REF!</f>
        <v>#REF!</v>
      </c>
      <c r="C22" s="36" t="s">
        <v>29</v>
      </c>
      <c r="D22" s="37" t="e">
        <f>+#REF!</f>
        <v>#REF!</v>
      </c>
      <c r="E22" s="38"/>
      <c r="F22" s="39" t="e">
        <f>+D22*B22</f>
        <v>#REF!</v>
      </c>
      <c r="G22" s="40"/>
    </row>
    <row r="23" spans="1:7" s="41" customFormat="1" ht="20.100000000000001" customHeight="1" x14ac:dyDescent="0.25">
      <c r="A23" s="34" t="s">
        <v>30</v>
      </c>
      <c r="B23" s="35" t="e">
        <f>+#REF!</f>
        <v>#REF!</v>
      </c>
      <c r="C23" s="36" t="s">
        <v>29</v>
      </c>
      <c r="D23" s="37" t="e">
        <f>+#REF!</f>
        <v>#REF!</v>
      </c>
      <c r="E23" s="38"/>
      <c r="F23" s="39" t="e">
        <f>+D23*B23</f>
        <v>#REF!</v>
      </c>
      <c r="G23" s="42"/>
    </row>
    <row r="24" spans="1:7" s="41" customFormat="1" ht="20.100000000000001" customHeight="1" x14ac:dyDescent="0.25">
      <c r="A24" s="34" t="s">
        <v>31</v>
      </c>
      <c r="B24" s="35" t="e">
        <f>+#REF!</f>
        <v>#REF!</v>
      </c>
      <c r="C24" s="36" t="s">
        <v>29</v>
      </c>
      <c r="D24" s="37" t="e">
        <f>+#REF!</f>
        <v>#REF!</v>
      </c>
      <c r="E24" s="43" t="e">
        <f>+D24*B24</f>
        <v>#REF!</v>
      </c>
      <c r="F24" s="44"/>
      <c r="G24" s="42"/>
    </row>
    <row r="25" spans="1:7" s="41" customFormat="1" ht="19.5" customHeight="1" x14ac:dyDescent="0.25">
      <c r="A25" s="34" t="s">
        <v>32</v>
      </c>
      <c r="B25" s="35" t="e">
        <f>+#REF!</f>
        <v>#REF!</v>
      </c>
      <c r="C25" s="36" t="s">
        <v>29</v>
      </c>
      <c r="D25" s="37" t="e">
        <f>+#REF!</f>
        <v>#REF!</v>
      </c>
      <c r="E25" s="43" t="e">
        <f>+D25*B25</f>
        <v>#REF!</v>
      </c>
      <c r="F25" s="44"/>
      <c r="G25" s="42"/>
    </row>
    <row r="26" spans="1:7" s="41" customFormat="1" ht="20.100000000000001" customHeight="1" x14ac:dyDescent="0.25">
      <c r="A26" s="34" t="s">
        <v>33</v>
      </c>
      <c r="B26" s="35" t="e">
        <f>+#REF!</f>
        <v>#REF!</v>
      </c>
      <c r="C26" s="36" t="s">
        <v>29</v>
      </c>
      <c r="D26" s="37" t="e">
        <f>+#REF!</f>
        <v>#REF!</v>
      </c>
      <c r="E26" s="43" t="e">
        <f>+D26*B26</f>
        <v>#REF!</v>
      </c>
      <c r="F26" s="44"/>
      <c r="G26" s="42"/>
    </row>
    <row r="27" spans="1:7" s="41" customFormat="1" ht="20.100000000000001" customHeight="1" x14ac:dyDescent="0.25">
      <c r="A27" s="34" t="s">
        <v>34</v>
      </c>
      <c r="B27" s="35" t="e">
        <f>+#REF!</f>
        <v>#REF!</v>
      </c>
      <c r="C27" s="36" t="s">
        <v>29</v>
      </c>
      <c r="D27" s="37" t="e">
        <f>+#REF!</f>
        <v>#REF!</v>
      </c>
      <c r="E27" s="43" t="e">
        <f>-D27*B27</f>
        <v>#REF!</v>
      </c>
      <c r="F27" s="44"/>
      <c r="G27" s="42"/>
    </row>
    <row r="28" spans="1:7" s="41" customFormat="1" ht="18.75" customHeight="1" x14ac:dyDescent="0.25">
      <c r="A28" s="45" t="s">
        <v>35</v>
      </c>
      <c r="B28" s="46"/>
      <c r="C28" s="47"/>
      <c r="D28" s="48"/>
      <c r="E28" s="49"/>
      <c r="F28" s="50"/>
      <c r="G28" s="42"/>
    </row>
    <row r="29" spans="1:7" s="41" customFormat="1" ht="20.100000000000001" customHeight="1" x14ac:dyDescent="0.25">
      <c r="A29" s="51" t="e">
        <f>IF(+#REF!=0,"",#REF!)</f>
        <v>#REF!</v>
      </c>
      <c r="B29" s="52" t="e">
        <f>+#REF!</f>
        <v>#REF!</v>
      </c>
      <c r="C29" s="53" t="s">
        <v>29</v>
      </c>
      <c r="D29" s="54" t="e">
        <f>+#REF!</f>
        <v>#REF!</v>
      </c>
      <c r="E29" s="55"/>
      <c r="F29" s="56" t="e">
        <f>+D29*B29</f>
        <v>#REF!</v>
      </c>
      <c r="G29" s="57"/>
    </row>
    <row r="30" spans="1:7" s="41" customFormat="1" ht="24" customHeight="1" x14ac:dyDescent="0.25">
      <c r="A30" s="17" t="s">
        <v>36</v>
      </c>
    </row>
    <row r="31" spans="1:7" s="41" customFormat="1" ht="24" customHeight="1" x14ac:dyDescent="0.3">
      <c r="A31" s="58" t="s">
        <v>37</v>
      </c>
      <c r="B31" s="59" t="s">
        <v>38</v>
      </c>
      <c r="C31" s="60"/>
      <c r="D31" s="61" t="e">
        <f>+#REF!</f>
        <v>#REF!</v>
      </c>
      <c r="E31" s="62" t="e">
        <f>+#REF!</f>
        <v>#REF!</v>
      </c>
      <c r="F31" s="44"/>
      <c r="G31" s="63"/>
    </row>
    <row r="32" spans="1:7" s="41" customFormat="1" ht="24" customHeight="1" x14ac:dyDescent="0.3">
      <c r="A32" s="58" t="s">
        <v>2</v>
      </c>
      <c r="B32" s="59" t="s">
        <v>39</v>
      </c>
      <c r="D32" s="61" t="e">
        <f>+#REF!</f>
        <v>#REF!</v>
      </c>
      <c r="E32" s="62" t="e">
        <f>+#REF!</f>
        <v>#REF!</v>
      </c>
      <c r="F32" s="44"/>
      <c r="G32" s="42"/>
    </row>
    <row r="33" spans="1:8" ht="24" customHeight="1" x14ac:dyDescent="0.3">
      <c r="A33" s="64" t="s">
        <v>40</v>
      </c>
      <c r="B33" s="65" t="e">
        <f>IF(+#REF!=0,"",#REF!)</f>
        <v>#REF!</v>
      </c>
      <c r="C33" s="65"/>
      <c r="D33" s="66"/>
      <c r="E33" s="38"/>
      <c r="F33" s="44"/>
      <c r="G33" s="42"/>
    </row>
    <row r="34" spans="1:8" ht="24" customHeight="1" x14ac:dyDescent="0.3">
      <c r="A34" s="67" t="s">
        <v>41</v>
      </c>
      <c r="B34" s="68" t="e">
        <f>IF(+#REF!=0,"",#REF!)</f>
        <v>#REF!</v>
      </c>
      <c r="C34" s="68"/>
      <c r="D34" s="68"/>
      <c r="E34" s="38"/>
      <c r="F34" s="44"/>
      <c r="G34" s="42"/>
    </row>
    <row r="35" spans="1:8" ht="24" customHeight="1" x14ac:dyDescent="0.3">
      <c r="A35" s="64" t="s">
        <v>42</v>
      </c>
      <c r="B35" s="69" t="e">
        <f>+#REF!</f>
        <v>#REF!</v>
      </c>
      <c r="C35" s="70" t="s">
        <v>29</v>
      </c>
      <c r="D35" s="71" t="e">
        <f>+#REF!</f>
        <v>#REF!</v>
      </c>
      <c r="E35" s="72" t="e">
        <f>+D35*B35</f>
        <v>#REF!</v>
      </c>
      <c r="F35" s="44"/>
      <c r="G35" s="42"/>
    </row>
    <row r="36" spans="1:8" ht="24" customHeight="1" x14ac:dyDescent="0.3">
      <c r="A36" s="73" t="s">
        <v>43</v>
      </c>
      <c r="B36" s="69" t="e">
        <f>+#REF!</f>
        <v>#REF!</v>
      </c>
      <c r="C36" s="74" t="s">
        <v>29</v>
      </c>
      <c r="D36" s="75" t="e">
        <f>+#REF!</f>
        <v>#REF!</v>
      </c>
      <c r="E36" s="38"/>
      <c r="F36" s="76" t="e">
        <f>+D36*B36</f>
        <v>#REF!</v>
      </c>
      <c r="G36" s="42"/>
    </row>
    <row r="37" spans="1:8" ht="24" customHeight="1" x14ac:dyDescent="0.3">
      <c r="A37" s="77" t="s">
        <v>44</v>
      </c>
      <c r="B37" s="59" t="s">
        <v>45</v>
      </c>
      <c r="D37" s="61" t="e">
        <f>+#REF!</f>
        <v>#REF!</v>
      </c>
      <c r="E37" s="62" t="e">
        <f>+#REF!</f>
        <v>#REF!</v>
      </c>
      <c r="F37" s="44"/>
      <c r="G37" s="42"/>
    </row>
    <row r="38" spans="1:8" ht="24" customHeight="1" x14ac:dyDescent="0.3">
      <c r="A38" s="58" t="s">
        <v>46</v>
      </c>
      <c r="B38" s="59"/>
      <c r="C38" s="59"/>
      <c r="D38" s="59"/>
      <c r="E38" s="38"/>
      <c r="F38" s="78" t="e">
        <f>+#REF!</f>
        <v>#REF!</v>
      </c>
      <c r="G38" s="57"/>
    </row>
    <row r="39" spans="1:8" ht="21" customHeight="1" x14ac:dyDescent="0.2">
      <c r="A39" s="79"/>
      <c r="B39" s="79"/>
      <c r="C39" s="79"/>
      <c r="D39" s="79"/>
      <c r="E39" s="80" t="s">
        <v>47</v>
      </c>
      <c r="F39" s="80" t="s">
        <v>23</v>
      </c>
      <c r="G39" s="80" t="s">
        <v>48</v>
      </c>
    </row>
    <row r="40" spans="1:8" s="66" customFormat="1" ht="19.5" x14ac:dyDescent="0.35">
      <c r="A40" s="81" t="s">
        <v>49</v>
      </c>
      <c r="E40" s="72" t="e">
        <f>SUM(E22:E38)</f>
        <v>#REF!</v>
      </c>
      <c r="F40" s="72" t="e">
        <f>SUM(F22:F38)</f>
        <v>#REF!</v>
      </c>
      <c r="G40" s="62" t="e">
        <f>SUM(E40+F40)</f>
        <v>#REF!</v>
      </c>
      <c r="H40" s="82"/>
    </row>
    <row r="41" spans="1:8" ht="19.5" x14ac:dyDescent="0.35">
      <c r="D41" s="83" t="e">
        <f>+#REF!</f>
        <v>#REF!</v>
      </c>
      <c r="E41" s="84" t="s">
        <v>50</v>
      </c>
      <c r="F41" s="72" t="e">
        <f>-(F40*D41)</f>
        <v>#REF!</v>
      </c>
      <c r="G41" s="72" t="e">
        <f>F41</f>
        <v>#REF!</v>
      </c>
      <c r="H41" s="85"/>
    </row>
    <row r="42" spans="1:8" ht="42.75" customHeight="1" x14ac:dyDescent="0.35">
      <c r="A42" s="81" t="s">
        <v>51</v>
      </c>
      <c r="F42" s="86" t="s">
        <v>52</v>
      </c>
      <c r="G42" s="87" t="e">
        <f>SUM(G40:G41)</f>
        <v>#REF!</v>
      </c>
    </row>
    <row r="43" spans="1:8" ht="19.5" customHeight="1" x14ac:dyDescent="0.2">
      <c r="A43" s="88"/>
    </row>
    <row r="44" spans="1:8" ht="15.95" customHeight="1" x14ac:dyDescent="0.2"/>
    <row r="45" spans="1:8" ht="15.95" customHeight="1" x14ac:dyDescent="0.2"/>
    <row r="46" spans="1:8" ht="15.95" customHeight="1" x14ac:dyDescent="0.2"/>
    <row r="47" spans="1:8" ht="15.95" customHeight="1" x14ac:dyDescent="0.2"/>
  </sheetData>
  <sheetProtection selectLockedCells="1" selectUnlockedCells="1"/>
  <mergeCells count="22">
    <mergeCell ref="B15:D15"/>
    <mergeCell ref="E15:F15"/>
    <mergeCell ref="B16:D16"/>
    <mergeCell ref="E16:F16"/>
    <mergeCell ref="B12:D12"/>
    <mergeCell ref="E12:F12"/>
    <mergeCell ref="B13:D13"/>
    <mergeCell ref="E13:F13"/>
    <mergeCell ref="B14:D14"/>
    <mergeCell ref="E14:F14"/>
    <mergeCell ref="B8:D8"/>
    <mergeCell ref="E8:G8"/>
    <mergeCell ref="B9:D9"/>
    <mergeCell ref="E9:G9"/>
    <mergeCell ref="B11:D11"/>
    <mergeCell ref="E11:F11"/>
    <mergeCell ref="E7:G7"/>
    <mergeCell ref="C4:D4"/>
    <mergeCell ref="E4:G4"/>
    <mergeCell ref="C5:D5"/>
    <mergeCell ref="E5:G5"/>
    <mergeCell ref="E6:G6"/>
  </mergeCells>
  <pageMargins left="0.65" right="0.12986111111111112" top="0.39374999999999999" bottom="0.39374999999999999" header="0.51180555555555551" footer="0.51180555555555551"/>
  <pageSetup paperSize="9" scale="90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6ADC-4F7E-4E96-B889-E110C6E252BE}">
  <sheetPr>
    <pageSetUpPr fitToPage="1"/>
  </sheetPr>
  <dimension ref="A1:AM152"/>
  <sheetViews>
    <sheetView showGridLines="0" showRowColHeaders="0" tabSelected="1" showRuler="0" zoomScale="115" zoomScaleNormal="115" zoomScaleSheetLayoutView="130" workbookViewId="0">
      <selection activeCell="C4" sqref="C4:D4"/>
    </sheetView>
  </sheetViews>
  <sheetFormatPr defaultRowHeight="12.75" x14ac:dyDescent="0.2"/>
  <cols>
    <col min="1" max="1" width="23" style="1" customWidth="1"/>
    <col min="2" max="2" width="20.7109375" style="1" bestFit="1" customWidth="1"/>
    <col min="3" max="3" width="7.42578125" style="1" customWidth="1"/>
    <col min="4" max="4" width="36" style="1" customWidth="1"/>
    <col min="5" max="5" width="12.7109375" style="1" customWidth="1"/>
    <col min="6" max="16384" width="9.140625" style="1"/>
  </cols>
  <sheetData>
    <row r="1" spans="1:39" ht="50.25" customHeight="1" x14ac:dyDescent="0.4">
      <c r="B1" s="138" t="s">
        <v>55</v>
      </c>
      <c r="C1" s="138"/>
      <c r="D1" s="138"/>
    </row>
    <row r="2" spans="1:39" ht="19.5" customHeight="1" x14ac:dyDescent="0.2">
      <c r="A2" s="89" t="s">
        <v>57</v>
      </c>
      <c r="D2" s="101">
        <f ca="1">TODAY()</f>
        <v>46158</v>
      </c>
      <c r="AL2" s="89" t="s">
        <v>53</v>
      </c>
    </row>
    <row r="3" spans="1:39" ht="12.75" customHeight="1" x14ac:dyDescent="0.2">
      <c r="A3" s="93" t="s">
        <v>56</v>
      </c>
      <c r="B3" s="5"/>
      <c r="C3" s="139" t="s">
        <v>61</v>
      </c>
      <c r="D3" s="140"/>
      <c r="E3" s="95"/>
      <c r="AM3" s="89" t="s">
        <v>54</v>
      </c>
    </row>
    <row r="4" spans="1:39" s="41" customFormat="1" ht="18" customHeight="1" x14ac:dyDescent="0.25">
      <c r="A4" s="136"/>
      <c r="B4" s="137"/>
      <c r="C4" s="141"/>
      <c r="D4" s="142"/>
    </row>
    <row r="5" spans="1:39" ht="12.75" customHeight="1" x14ac:dyDescent="0.2">
      <c r="A5" s="139" t="s">
        <v>57</v>
      </c>
      <c r="B5" s="140"/>
      <c r="C5" s="139" t="s">
        <v>64</v>
      </c>
      <c r="D5" s="140"/>
      <c r="E5" s="95"/>
    </row>
    <row r="6" spans="1:39" s="41" customFormat="1" ht="23.25" customHeight="1" x14ac:dyDescent="0.25">
      <c r="A6" s="143"/>
      <c r="B6" s="144"/>
      <c r="C6" s="108"/>
      <c r="D6" s="113" t="s">
        <v>67</v>
      </c>
      <c r="E6" s="96"/>
    </row>
    <row r="7" spans="1:39" s="41" customFormat="1" ht="15.75" x14ac:dyDescent="0.25">
      <c r="A7" s="145"/>
      <c r="B7" s="144"/>
      <c r="C7" s="114"/>
      <c r="D7" s="115"/>
      <c r="E7" s="96"/>
    </row>
    <row r="8" spans="1:39" s="41" customFormat="1" ht="22.5" customHeight="1" x14ac:dyDescent="0.25">
      <c r="A8" s="146"/>
      <c r="B8" s="147"/>
      <c r="C8" s="109"/>
      <c r="D8" s="113" t="s">
        <v>63</v>
      </c>
      <c r="E8" s="96"/>
    </row>
    <row r="9" spans="1:39" customFormat="1" ht="15.75" customHeight="1" x14ac:dyDescent="0.2">
      <c r="C9" s="110"/>
      <c r="D9" s="110"/>
    </row>
    <row r="10" spans="1:39" customFormat="1" ht="15.75" customHeight="1" x14ac:dyDescent="0.2">
      <c r="H10" s="100"/>
    </row>
    <row r="11" spans="1:39" customFormat="1" ht="15.75" customHeight="1" x14ac:dyDescent="0.2"/>
    <row r="12" spans="1:39" s="41" customFormat="1" ht="25.5" customHeight="1" x14ac:dyDescent="0.25">
      <c r="A12" s="89" t="s">
        <v>60</v>
      </c>
      <c r="B12" s="103"/>
      <c r="C12" s="103"/>
      <c r="D12" s="103"/>
    </row>
    <row r="13" spans="1:39" x14ac:dyDescent="0.2">
      <c r="A13" s="93" t="s">
        <v>58</v>
      </c>
      <c r="B13" s="111" t="s">
        <v>59</v>
      </c>
      <c r="C13" s="104" t="s">
        <v>66</v>
      </c>
      <c r="D13" s="105"/>
      <c r="E13" s="95"/>
      <c r="AM13" s="89" t="s">
        <v>54</v>
      </c>
    </row>
    <row r="14" spans="1:39" ht="20.100000000000001" customHeight="1" x14ac:dyDescent="0.25">
      <c r="A14" s="116"/>
      <c r="B14" s="106">
        <v>25</v>
      </c>
      <c r="C14" s="132">
        <v>3000</v>
      </c>
      <c r="D14" s="133"/>
    </row>
    <row r="15" spans="1:39" ht="20.100000000000001" customHeight="1" x14ac:dyDescent="0.25">
      <c r="A15" s="117"/>
      <c r="B15" s="102"/>
      <c r="C15" s="134">
        <f>MIN(C14/B14, 100)</f>
        <v>100</v>
      </c>
      <c r="D15" s="135"/>
      <c r="F15" s="41"/>
      <c r="G15" s="41"/>
    </row>
    <row r="16" spans="1:39" x14ac:dyDescent="0.2">
      <c r="C16" s="80"/>
      <c r="D16" s="99"/>
    </row>
    <row r="17" spans="1:16" s="66" customFormat="1" ht="20.100000000000001" customHeight="1" x14ac:dyDescent="0.3">
      <c r="A17" s="90"/>
      <c r="C17" s="92"/>
      <c r="D17" s="94"/>
    </row>
    <row r="18" spans="1:16" ht="20.100000000000001" customHeight="1" x14ac:dyDescent="0.35">
      <c r="A18" s="91"/>
      <c r="B18" s="89"/>
      <c r="C18" s="112" t="s">
        <v>65</v>
      </c>
      <c r="D18" s="107">
        <f>B14*C15</f>
        <v>2500</v>
      </c>
    </row>
    <row r="19" spans="1:16" ht="30" customHeight="1" x14ac:dyDescent="0.2"/>
    <row r="20" spans="1:16" ht="19.5" customHeight="1" x14ac:dyDescent="0.2"/>
    <row r="21" spans="1:16" ht="20.100000000000001" customHeight="1" x14ac:dyDescent="0.2"/>
    <row r="22" spans="1:16" ht="30" customHeight="1" x14ac:dyDescent="0.25">
      <c r="N22" s="97"/>
      <c r="O22" s="97"/>
      <c r="P22" s="97"/>
    </row>
    <row r="23" spans="1:16" ht="11.25" customHeight="1" x14ac:dyDescent="0.25">
      <c r="N23" s="97"/>
      <c r="O23" s="97"/>
      <c r="P23" s="97"/>
    </row>
    <row r="24" spans="1:16" ht="15.95" customHeight="1" x14ac:dyDescent="0.25">
      <c r="N24" s="97"/>
      <c r="O24" s="97"/>
      <c r="P24" s="97"/>
    </row>
    <row r="25" spans="1:16" ht="15" x14ac:dyDescent="0.25">
      <c r="N25" s="97"/>
      <c r="O25" s="97"/>
      <c r="P25" s="97"/>
    </row>
    <row r="26" spans="1:16" ht="15" x14ac:dyDescent="0.25">
      <c r="N26" s="97"/>
      <c r="O26" s="98"/>
      <c r="P26" s="97"/>
    </row>
    <row r="27" spans="1:16" ht="15" x14ac:dyDescent="0.25">
      <c r="N27" s="97"/>
      <c r="O27" s="97"/>
      <c r="P27" s="97"/>
    </row>
    <row r="28" spans="1:16" ht="15" x14ac:dyDescent="0.25">
      <c r="N28" s="97"/>
      <c r="O28" s="97"/>
      <c r="P28" s="97"/>
    </row>
    <row r="95" spans="1:1" x14ac:dyDescent="0.2">
      <c r="A95" s="118">
        <v>1</v>
      </c>
    </row>
    <row r="96" spans="1:1" x14ac:dyDescent="0.2">
      <c r="A96" s="118">
        <v>2</v>
      </c>
    </row>
    <row r="97" spans="1:1" x14ac:dyDescent="0.2">
      <c r="A97" s="118">
        <v>3</v>
      </c>
    </row>
    <row r="98" spans="1:1" x14ac:dyDescent="0.2">
      <c r="A98" s="118">
        <v>4</v>
      </c>
    </row>
    <row r="99" spans="1:1" x14ac:dyDescent="0.2">
      <c r="A99" s="118">
        <v>5</v>
      </c>
    </row>
    <row r="100" spans="1:1" x14ac:dyDescent="0.2">
      <c r="A100" s="118">
        <v>6</v>
      </c>
    </row>
    <row r="101" spans="1:1" x14ac:dyDescent="0.2">
      <c r="A101" s="118">
        <v>7</v>
      </c>
    </row>
    <row r="102" spans="1:1" x14ac:dyDescent="0.2">
      <c r="A102" s="118">
        <v>8</v>
      </c>
    </row>
    <row r="103" spans="1:1" x14ac:dyDescent="0.2">
      <c r="A103" s="118">
        <v>9</v>
      </c>
    </row>
    <row r="104" spans="1:1" x14ac:dyDescent="0.2">
      <c r="A104" s="118">
        <v>10</v>
      </c>
    </row>
    <row r="105" spans="1:1" x14ac:dyDescent="0.2">
      <c r="A105" s="118">
        <v>11</v>
      </c>
    </row>
    <row r="106" spans="1:1" x14ac:dyDescent="0.2">
      <c r="A106" s="118">
        <v>12</v>
      </c>
    </row>
    <row r="107" spans="1:1" x14ac:dyDescent="0.2">
      <c r="A107" s="118">
        <v>13</v>
      </c>
    </row>
    <row r="108" spans="1:1" x14ac:dyDescent="0.2">
      <c r="A108" s="118">
        <v>14</v>
      </c>
    </row>
    <row r="109" spans="1:1" x14ac:dyDescent="0.2">
      <c r="A109" s="118">
        <v>15</v>
      </c>
    </row>
    <row r="110" spans="1:1" x14ac:dyDescent="0.2">
      <c r="A110" s="118">
        <v>16</v>
      </c>
    </row>
    <row r="111" spans="1:1" x14ac:dyDescent="0.2">
      <c r="A111" s="118">
        <v>17</v>
      </c>
    </row>
    <row r="112" spans="1:1" x14ac:dyDescent="0.2">
      <c r="A112" s="118">
        <v>18</v>
      </c>
    </row>
    <row r="113" spans="1:1" x14ac:dyDescent="0.2">
      <c r="A113" s="118">
        <v>19</v>
      </c>
    </row>
    <row r="114" spans="1:1" x14ac:dyDescent="0.2">
      <c r="A114" s="118">
        <v>20</v>
      </c>
    </row>
    <row r="115" spans="1:1" x14ac:dyDescent="0.2">
      <c r="A115" s="118">
        <v>21</v>
      </c>
    </row>
    <row r="116" spans="1:1" x14ac:dyDescent="0.2">
      <c r="A116" s="118">
        <v>22</v>
      </c>
    </row>
    <row r="117" spans="1:1" x14ac:dyDescent="0.2">
      <c r="A117" s="118">
        <v>23</v>
      </c>
    </row>
    <row r="118" spans="1:1" x14ac:dyDescent="0.2">
      <c r="A118" s="118">
        <v>24</v>
      </c>
    </row>
    <row r="119" spans="1:1" x14ac:dyDescent="0.2">
      <c r="A119" s="118">
        <v>25</v>
      </c>
    </row>
    <row r="120" spans="1:1" x14ac:dyDescent="0.2">
      <c r="A120" s="118">
        <v>26</v>
      </c>
    </row>
    <row r="121" spans="1:1" x14ac:dyDescent="0.2">
      <c r="A121" s="118">
        <v>27</v>
      </c>
    </row>
    <row r="122" spans="1:1" x14ac:dyDescent="0.2">
      <c r="A122" s="118">
        <v>28</v>
      </c>
    </row>
    <row r="123" spans="1:1" x14ac:dyDescent="0.2">
      <c r="A123" s="118">
        <v>29</v>
      </c>
    </row>
    <row r="124" spans="1:1" x14ac:dyDescent="0.2">
      <c r="A124" s="118">
        <v>30</v>
      </c>
    </row>
    <row r="125" spans="1:1" x14ac:dyDescent="0.2">
      <c r="A125" s="118">
        <v>31</v>
      </c>
    </row>
    <row r="126" spans="1:1" x14ac:dyDescent="0.2">
      <c r="A126" s="118">
        <v>32</v>
      </c>
    </row>
    <row r="127" spans="1:1" x14ac:dyDescent="0.2">
      <c r="A127" s="118">
        <v>33</v>
      </c>
    </row>
    <row r="128" spans="1:1" x14ac:dyDescent="0.2">
      <c r="A128" s="118">
        <v>34</v>
      </c>
    </row>
    <row r="129" spans="1:1" x14ac:dyDescent="0.2">
      <c r="A129" s="118">
        <v>35</v>
      </c>
    </row>
    <row r="130" spans="1:1" x14ac:dyDescent="0.2">
      <c r="A130" s="118">
        <v>36</v>
      </c>
    </row>
    <row r="131" spans="1:1" x14ac:dyDescent="0.2">
      <c r="A131" s="118">
        <v>37</v>
      </c>
    </row>
    <row r="132" spans="1:1" x14ac:dyDescent="0.2">
      <c r="A132" s="118">
        <v>38</v>
      </c>
    </row>
    <row r="133" spans="1:1" x14ac:dyDescent="0.2">
      <c r="A133" s="118">
        <v>39</v>
      </c>
    </row>
    <row r="134" spans="1:1" x14ac:dyDescent="0.2">
      <c r="A134" s="118">
        <v>40</v>
      </c>
    </row>
    <row r="135" spans="1:1" x14ac:dyDescent="0.2">
      <c r="A135" s="118">
        <v>41</v>
      </c>
    </row>
    <row r="136" spans="1:1" x14ac:dyDescent="0.2">
      <c r="A136" s="118">
        <v>42</v>
      </c>
    </row>
    <row r="137" spans="1:1" x14ac:dyDescent="0.2">
      <c r="A137" s="118">
        <v>43</v>
      </c>
    </row>
    <row r="138" spans="1:1" x14ac:dyDescent="0.2">
      <c r="A138" s="118">
        <v>44</v>
      </c>
    </row>
    <row r="139" spans="1:1" x14ac:dyDescent="0.2">
      <c r="A139" s="118">
        <v>45</v>
      </c>
    </row>
    <row r="140" spans="1:1" x14ac:dyDescent="0.2">
      <c r="A140" s="118">
        <v>46</v>
      </c>
    </row>
    <row r="141" spans="1:1" x14ac:dyDescent="0.2">
      <c r="A141" s="118">
        <v>47</v>
      </c>
    </row>
    <row r="142" spans="1:1" x14ac:dyDescent="0.2">
      <c r="A142" s="118">
        <v>48</v>
      </c>
    </row>
    <row r="143" spans="1:1" x14ac:dyDescent="0.2">
      <c r="A143" s="118">
        <v>49</v>
      </c>
    </row>
    <row r="144" spans="1:1" x14ac:dyDescent="0.2">
      <c r="A144" s="118">
        <v>50</v>
      </c>
    </row>
    <row r="145" spans="1:1" x14ac:dyDescent="0.2">
      <c r="A145" s="118"/>
    </row>
    <row r="146" spans="1:1" x14ac:dyDescent="0.2">
      <c r="A146" s="118"/>
    </row>
    <row r="147" spans="1:1" x14ac:dyDescent="0.2">
      <c r="A147" s="118"/>
    </row>
    <row r="148" spans="1:1" x14ac:dyDescent="0.2">
      <c r="A148" s="118"/>
    </row>
    <row r="149" spans="1:1" x14ac:dyDescent="0.2">
      <c r="A149" s="118"/>
    </row>
    <row r="150" spans="1:1" x14ac:dyDescent="0.2">
      <c r="A150" s="118"/>
    </row>
    <row r="151" spans="1:1" x14ac:dyDescent="0.2">
      <c r="A151" s="118"/>
    </row>
    <row r="152" spans="1:1" x14ac:dyDescent="0.2">
      <c r="A152" s="118" t="s">
        <v>62</v>
      </c>
    </row>
  </sheetData>
  <sheetProtection algorithmName="SHA-512" hashValue="9NPt6lBm06Gp+dyj7sFtTAN/r2P7VrfrVTw5W9fr0zYu4J8JAMY0n6w+TfCoVuu+psCRKkGp05421L+ER9oNgw==" saltValue="C+DlP5povHcb44wJo5h5Bw==" spinCount="100000" sheet="1" selectLockedCells="1"/>
  <mergeCells count="9">
    <mergeCell ref="C14:D14"/>
    <mergeCell ref="C15:D15"/>
    <mergeCell ref="A4:B4"/>
    <mergeCell ref="B1:D1"/>
    <mergeCell ref="C5:D5"/>
    <mergeCell ref="C3:D3"/>
    <mergeCell ref="C4:D4"/>
    <mergeCell ref="A5:B5"/>
    <mergeCell ref="A6:B8"/>
  </mergeCells>
  <dataValidations count="4">
    <dataValidation type="list" allowBlank="1" showInputMessage="1" showErrorMessage="1" sqref="B14" xr:uid="{B85ABEC9-5616-4508-8E0B-D14472657FA2}">
      <formula1>$A$95:$A$144</formula1>
    </dataValidation>
    <dataValidation type="list" allowBlank="1" showInputMessage="1" showErrorMessage="1" sqref="B15" xr:uid="{165BDD11-FFAA-4348-B7E6-6389B75123BE}">
      <formula1>$A$95:$A$96</formula1>
    </dataValidation>
    <dataValidation type="list" allowBlank="1" showInputMessage="1" showErrorMessage="1" sqref="A15" xr:uid="{F5BA1311-CF11-4851-910A-79EB005A67B0}">
      <formula1>$A$99:$A$100</formula1>
    </dataValidation>
    <dataValidation type="list" allowBlank="1" showInputMessage="1" showErrorMessage="1" sqref="C6:C8" xr:uid="{35AE9E83-5AF1-488E-B2B4-82D7864F3300}">
      <formula1>$A$151:$A$152</formula1>
    </dataValidation>
  </dataValidations>
  <pageMargins left="0.78749999999999998" right="0.39374999999999999" top="0.38055555555555554" bottom="0.39374999999999999" header="0.31527777777777777" footer="0.51180555555555551"/>
  <pageSetup paperSize="9" scale="92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FB00F-93FA-4501-8654-EEC332C4D4A0}">
  <dimension ref="A1"/>
  <sheetViews>
    <sheetView zoomScaleNormal="10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Räkning att lämna klubben</vt:lpstr>
      <vt:lpstr>TrivselPeng</vt:lpstr>
      <vt:lpstr>Ny match (MAKRO)</vt:lpstr>
      <vt:lpstr>__xlnm.Print_Area_4</vt:lpstr>
      <vt:lpstr>TrivselPeng!Utskriftsområde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SamHanna</dc:creator>
  <cp:lastModifiedBy>Sam Oueis Sjöberg</cp:lastModifiedBy>
  <cp:lastPrinted>2025-01-27T06:53:13Z</cp:lastPrinted>
  <dcterms:created xsi:type="dcterms:W3CDTF">2018-10-13T11:32:43Z</dcterms:created>
  <dcterms:modified xsi:type="dcterms:W3CDTF">2026-05-16T10:14:05Z</dcterms:modified>
</cp:coreProperties>
</file>