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4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5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drawings/drawing6.xml" ContentType="application/vnd.openxmlformats-officedocument.drawing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drawings/drawing7.xml" ContentType="application/vnd.openxmlformats-officedocument.drawing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8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9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drawings/drawing10.xml" ContentType="application/vnd.openxmlformats-officedocument.drawing+xml"/>
  <Override PartName="/xl/ctrlProps/ctrlProp48.xml" ContentType="application/vnd.ms-excel.controlproperties+xml"/>
  <Override PartName="/xl/ctrlProps/ctrlProp4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showHorizontalScroll="0" showSheetTabs="0" xWindow="-15" yWindow="-15" windowWidth="15030" windowHeight="7170" tabRatio="668"/>
  </bookViews>
  <sheets>
    <sheet name="Arena" sheetId="1" r:id="rId1"/>
    <sheet name="Proto" sheetId="12" r:id="rId2"/>
    <sheet name="Data" sheetId="2" r:id="rId3"/>
    <sheet name="Grenar" sheetId="3" r:id="rId4"/>
    <sheet name="Anm" sheetId="4" r:id="rId5"/>
    <sheet name="Lista" sheetId="5" r:id="rId6"/>
    <sheet name="Res" sheetId="6" r:id="rId7"/>
    <sheet name="Points" sheetId="7" r:id="rId8"/>
    <sheet name="Klubb" sheetId="8" r:id="rId9"/>
    <sheet name="Gren" sheetId="9" r:id="rId10"/>
    <sheet name="Kvittens" sheetId="10" r:id="rId11"/>
    <sheet name="Modul1" sheetId="11" state="veryHidden" r:id=""/>
  </sheets>
  <definedNames>
    <definedName name="_Mud1" localSheetId="1" hidden="1">#REF!</definedName>
    <definedName name="_Mud1" hidden="1">#REF!</definedName>
    <definedName name="_Mud2" localSheetId="1" hidden="1">#REF!</definedName>
    <definedName name="_Mud2" hidden="1">#REF!</definedName>
    <definedName name="_Mud3" localSheetId="1" hidden="1">#REF!</definedName>
    <definedName name="_Mud3" hidden="1">#REF!</definedName>
    <definedName name="_Mud4" localSheetId="1" hidden="1">#REF!</definedName>
    <definedName name="_Mud4" hidden="1">#REF!</definedName>
    <definedName name="_nm1" hidden="1">Data!$B$2</definedName>
    <definedName name="_nm2" localSheetId="1" hidden="1">Data!#REF!</definedName>
    <definedName name="_nm2" hidden="1">Data!#REF!</definedName>
    <definedName name="_nm3" localSheetId="1" hidden="1">Data!#REF!</definedName>
    <definedName name="_nm3" hidden="1">Data!#REF!</definedName>
    <definedName name="_nm4" localSheetId="1" hidden="1">Data!#REF!</definedName>
    <definedName name="_nm4" hidden="1">Data!#REF!</definedName>
    <definedName name="_nm9" hidden="1">Data!$O$64</definedName>
    <definedName name="allagrenar" hidden="1">Grenar!$B$2:$E$72</definedName>
    <definedName name="allagrenar1" hidden="1">Grenar!$B$2:$B$72</definedName>
    <definedName name="area" localSheetId="1" hidden="1">Grenar!#REF!</definedName>
    <definedName name="area" hidden="1">Grenar!#REF!</definedName>
    <definedName name="aread" localSheetId="1" hidden="1">Grenar!#REF!</definedName>
    <definedName name="aread" hidden="1">Grenar!#REF!</definedName>
    <definedName name="avgift" hidden="1">Anm!$G$2:$G$313</definedName>
    <definedName name="club1" localSheetId="1" hidden="1">Proto!$M$1536</definedName>
    <definedName name="club1" hidden="1">Arena!$M$374</definedName>
    <definedName name="club2" localSheetId="1" hidden="1">Proto!$N$134</definedName>
    <definedName name="club2" hidden="1">Arena!$N$72</definedName>
    <definedName name="clubs" hidden="1">Anm!$E$2:$E$313</definedName>
    <definedName name="dialog_nygren" localSheetId="1" hidden="1">#REF!</definedName>
    <definedName name="dialog_nygren" hidden="1">#REF!</definedName>
    <definedName name="end" localSheetId="1" hidden="1">Anm!#REF!</definedName>
    <definedName name="end" hidden="1">Anm!#REF!</definedName>
    <definedName name="enddy" hidden="1">Anm!$E$313</definedName>
    <definedName name="etend" localSheetId="1" hidden="1">#REF!</definedName>
    <definedName name="etend" hidden="1">#REF!</definedName>
    <definedName name="ett" localSheetId="1" hidden="1">Res!#REF!</definedName>
    <definedName name="ett" hidden="1">Res!#REF!</definedName>
    <definedName name="etta" hidden="1">Res!#REF!</definedName>
    <definedName name="etting" hidden="1">Data!$O$1016</definedName>
    <definedName name="first" localSheetId="1" hidden="1">Klubb!#REF!</definedName>
    <definedName name="first" hidden="1">Klubb!#REF!</definedName>
    <definedName name="grafikval" hidden="1">Data!$J$8:$J$9</definedName>
    <definedName name="Gren0103">Res!$B$518:$G$523</definedName>
    <definedName name="Gren0109">Res!$B$525:$G$530</definedName>
    <definedName name="Gren0134">Res!$B$542:$G$547</definedName>
    <definedName name="Gren0433">Res!$B$675:$G$678</definedName>
    <definedName name="Gren0441">Res!$B$670:$G$673</definedName>
    <definedName name="Gren0633">Res!$B$660:$G$663</definedName>
    <definedName name="Gren0644">Res!$B$665:$G$668</definedName>
    <definedName name="Gren0805">Res!$B$628:$G$631</definedName>
    <definedName name="Gren0809">Res!$B$633:$G$637</definedName>
    <definedName name="Gren0820">Res!$B$623:$G$626</definedName>
    <definedName name="Gren0831">Res!$B$639:$G$647</definedName>
    <definedName name="Gren0844">Res!$B$649:$G$658</definedName>
    <definedName name="Gren1001">Res!$B$565:$G$573</definedName>
    <definedName name="Gren1005">Res!$B$575:$G$579</definedName>
    <definedName name="Gren1009">Res!$B$581:$G$585</definedName>
    <definedName name="Gren1033">Res!$B$602:$G$621</definedName>
    <definedName name="Gren1041">Res!$B$587:$G$600</definedName>
    <definedName name="Gren1201">Res!$B$532:$G$535</definedName>
    <definedName name="Gren1205">Res!$B$537:$G$540</definedName>
    <definedName name="Gren1233">Res!$B$558:$G$563</definedName>
    <definedName name="Gren1241">Res!$B$549:$G$556</definedName>
    <definedName name="Gren2609">Res!$B$385:$G$395</definedName>
    <definedName name="Gren2621">Res!$B$359:$G$383</definedName>
    <definedName name="Gren2631">Res!$B$397:$G$419</definedName>
    <definedName name="Gren2633">Res!$B$446:$G$473</definedName>
    <definedName name="Gren2641">Res!$B$421:$G$444</definedName>
    <definedName name="Gren2644">Res!$B$475:$G$504</definedName>
    <definedName name="gren3" hidden="1">Anm!$J$1</definedName>
    <definedName name="Gren3103">Res!$B$506:$G$507</definedName>
    <definedName name="Gren3109">Res!$B$509:$G$511</definedName>
    <definedName name="Gren3144">Res!$B$513:$G$516</definedName>
    <definedName name="Gren3409">Res!$B$189:$G$192</definedName>
    <definedName name="Gren3422">Res!$B$184:$G$187</definedName>
    <definedName name="Gren3433">Res!$B$194:$G$203</definedName>
    <definedName name="Gren3444">Res!$B$205:$G$212</definedName>
    <definedName name="Gren3633">Res!$B$170:$G$175</definedName>
    <definedName name="Gren3641">Res!$B$165:$G$168</definedName>
    <definedName name="Gren3644">Res!$B$177:$G$182</definedName>
    <definedName name="Gren3805">Res!$B$142:$G$143</definedName>
    <definedName name="Gren3809">Res!$B$145:$G$146</definedName>
    <definedName name="Gren3820">Res!$B$138:$G$140</definedName>
    <definedName name="Gren3831">Res!$B$148:$G$154</definedName>
    <definedName name="Gren3844">Res!$B$156:$G$163</definedName>
    <definedName name="Gren4001">Res!$B$39:$G$67</definedName>
    <definedName name="Gren4005">Res!$B$69:$G$95</definedName>
    <definedName name="Gren4009">Res!$B$97:$G$100</definedName>
    <definedName name="Gren4033">Res!$B$113:$G$136</definedName>
    <definedName name="Gren4041">Res!$B$102:$G$111</definedName>
    <definedName name="Gren4201">Res!$B$3:$G$9</definedName>
    <definedName name="Gren4205">Res!$B$11:$G$15</definedName>
    <definedName name="Gren4233">Res!$B$26:$G$37</definedName>
    <definedName name="Gren4241">Res!$B$17:$G$24</definedName>
    <definedName name="Gren5509">Res!$B$244:$G$254</definedName>
    <definedName name="Gren5521">Res!$B$214:$G$242</definedName>
    <definedName name="Gren5531">Res!$B$256:$G$276</definedName>
    <definedName name="Gren5533">Res!$B$305:$G$332</definedName>
    <definedName name="Gren5541">Res!$B$278:$G$303</definedName>
    <definedName name="Gren5544">Res!$B$334:$G$357</definedName>
    <definedName name="grena" localSheetId="1" hidden="1">Grenar!#REF!</definedName>
    <definedName name="grena" hidden="1">Grenar!#REF!</definedName>
    <definedName name="grenarea" hidden="1">Grenar!$A$2:$E$72</definedName>
    <definedName name="grenb" localSheetId="1" hidden="1">Grenar!#REF!</definedName>
    <definedName name="grenb" hidden="1">Grenar!#REF!</definedName>
    <definedName name="grenc" localSheetId="1" hidden="1">#REF!</definedName>
    <definedName name="grenc" hidden="1">#REF!</definedName>
    <definedName name="grencc" localSheetId="1" hidden="1">#REF!</definedName>
    <definedName name="grencc" hidden="1">#REF!</definedName>
    <definedName name="grend" hidden="1">Grenar!$C$72</definedName>
    <definedName name="grene" hidden="1">Grenar!$A$72</definedName>
    <definedName name="hugg" localSheetId="1" hidden="1">Proto!$M$63:$M$1536</definedName>
    <definedName name="hugg" hidden="1">Arena!$M$63:$M$374</definedName>
    <definedName name="höjd_stav" localSheetId="1" hidden="1">#REF!</definedName>
    <definedName name="höjd_stav" hidden="1">#REF!</definedName>
    <definedName name="kameraval" hidden="1">Data!$J$2:$J$5</definedName>
    <definedName name="kend" hidden="1">Anm!$G$308</definedName>
    <definedName name="klubb" localSheetId="1" hidden="1">Lista!#REF!</definedName>
    <definedName name="klubb" hidden="1">Lista!#REF!</definedName>
    <definedName name="klubbar" hidden="1">Data!$O$2:$O$61</definedName>
    <definedName name="last" localSheetId="1" hidden="1">Klubb!#REF!</definedName>
    <definedName name="last" hidden="1">Klubb!#REF!</definedName>
    <definedName name="lastclub" hidden="1">Anm!#REF!</definedName>
    <definedName name="lastevent" localSheetId="1" hidden="1">Grenar!#REF!</definedName>
    <definedName name="lastevent" hidden="1">Grenar!#REF!</definedName>
    <definedName name="längd_kast" localSheetId="1" hidden="1">#REF!</definedName>
    <definedName name="längd_kast" hidden="1">#REF!</definedName>
    <definedName name="löpning" localSheetId="1" hidden="1">#REF!</definedName>
    <definedName name="löpning" hidden="1">#REF!</definedName>
    <definedName name="namn" hidden="1">Data!$B$2:$B$1054</definedName>
    <definedName name="namn1" hidden="1">Anm!$L$1</definedName>
    <definedName name="namn11" hidden="1">Data!$B$2</definedName>
    <definedName name="namn22" hidden="1">Data!$B$1054</definedName>
    <definedName name="namn33" hidden="1">Data!$C$1054</definedName>
    <definedName name="namn44" localSheetId="1" hidden="1">Data!#REF!</definedName>
    <definedName name="namn44" hidden="1">Data!#REF!</definedName>
    <definedName name="namn9" hidden="1">Data!$O$61</definedName>
    <definedName name="nrend" localSheetId="1" hidden="1">#REF!</definedName>
    <definedName name="nrend" hidden="1">#REF!</definedName>
    <definedName name="nrtop" localSheetId="1" hidden="1">#REF!</definedName>
    <definedName name="nrtop" hidden="1">#REF!</definedName>
    <definedName name="nummer" localSheetId="1" hidden="1">Lista!#REF!</definedName>
    <definedName name="nummer" hidden="1">Lista!#REF!</definedName>
    <definedName name="placering" localSheetId="1" hidden="1">Res!#REF!</definedName>
    <definedName name="placering" hidden="1">Res!#REF!</definedName>
    <definedName name="register" hidden="1">Data!$B$2:$C$1054</definedName>
    <definedName name="resultat" localSheetId="1" hidden="1">Res!#REF!</definedName>
    <definedName name="resultat" hidden="1">Res!#REF!</definedName>
    <definedName name="rubrik" localSheetId="1" hidden="1">Lista!#REF!</definedName>
    <definedName name="rubrik" hidden="1">Lista!#REF!</definedName>
    <definedName name="rubrik2" localSheetId="1" hidden="1">Lista!#REF!</definedName>
    <definedName name="rubrik2" hidden="1">Lista!#REF!</definedName>
    <definedName name="Rubriken" hidden="1">Res!#REF!</definedName>
    <definedName name="sex" localSheetId="1" hidden="1">Res!#REF!</definedName>
    <definedName name="sex" hidden="1">Res!#REF!</definedName>
    <definedName name="sexa" hidden="1">Res!#REF!</definedName>
    <definedName name="sexing" hidden="1">Res!#REF!</definedName>
    <definedName name="sistagren" hidden="1">Grenar!$E$72</definedName>
    <definedName name="sistagren1" hidden="1">Grenar!$B$72</definedName>
    <definedName name="sistagren2" hidden="1">Grenar!$A$72</definedName>
    <definedName name="sistapointsen" localSheetId="1" hidden="1">Points!#REF!</definedName>
    <definedName name="sistapointsen" hidden="1">Points!#REF!</definedName>
    <definedName name="sistarad1" localSheetId="1" hidden="1">Points!#REF!</definedName>
    <definedName name="sistarad1" hidden="1">Points!#REF!</definedName>
    <definedName name="sistarad2" localSheetId="1" hidden="1">Points!#REF!</definedName>
    <definedName name="sistarad2" hidden="1">Points!#REF!</definedName>
    <definedName name="sistarad3" localSheetId="1" hidden="1">Points!#REF!</definedName>
    <definedName name="sistarad3" hidden="1">Points!#REF!</definedName>
    <definedName name="slut" hidden="1">Lista!$H$527</definedName>
    <definedName name="slutet" localSheetId="1" hidden="1">Points!#REF!</definedName>
    <definedName name="slutet" hidden="1">Res!#REF!</definedName>
    <definedName name="start" hidden="1">Lista!#REF!</definedName>
    <definedName name="stopp" hidden="1">Lista!#REF!</definedName>
    <definedName name="topp" localSheetId="1" hidden="1">Lista!#REF!</definedName>
    <definedName name="topp" hidden="1">Lista!#REF!</definedName>
    <definedName name="_xlnm.Print_Area" localSheetId="8">Klubb!$A$2:$C$122</definedName>
    <definedName name="_xlnm.Print_Area" localSheetId="10">Kvittens!$D$2:$I$51</definedName>
    <definedName name="_xlnm.Print_Area" localSheetId="1">Proto!$BB$58:$BJ$93</definedName>
    <definedName name="xend" hidden="1">Lista!$C$384</definedName>
    <definedName name="xgrenar" hidden="1">Data!$E$3:$E$71</definedName>
    <definedName name="xklasser" hidden="1">Data!$G$3:$G$54</definedName>
    <definedName name="xxgrenar" hidden="1">Data!$E$3:$F$71</definedName>
    <definedName name="xxgrenklass" localSheetId="1" hidden="1">#REF!</definedName>
    <definedName name="xxgrenklass" hidden="1">#REF!</definedName>
    <definedName name="xxklasser" hidden="1">Data!$G$3:$H$54</definedName>
    <definedName name="yend" hidden="1">Lista!$C$454</definedName>
    <definedName name="zend" hidden="1">Lista!$D$454</definedName>
  </definedNames>
  <calcPr calcId="145621"/>
</workbook>
</file>

<file path=xl/calcChain.xml><?xml version="1.0" encoding="utf-8"?>
<calcChain xmlns="http://schemas.openxmlformats.org/spreadsheetml/2006/main">
  <c r="M1" i="4" l="1"/>
  <c r="K1" i="4"/>
  <c r="E15" i="1" l="1"/>
  <c r="D7" i="10" l="1"/>
  <c r="D6" i="10"/>
  <c r="BJ58" i="12" l="1"/>
  <c r="BB58" i="12"/>
  <c r="BA33" i="12"/>
  <c r="AG33" i="12"/>
  <c r="AF33" i="12"/>
  <c r="R33" i="12"/>
  <c r="E15" i="12"/>
  <c r="D49" i="10"/>
  <c r="F13" i="10"/>
  <c r="F41" i="10" s="1"/>
  <c r="G19" i="1"/>
  <c r="A100" i="1"/>
  <c r="F14" i="10"/>
  <c r="F42" i="10" s="1"/>
  <c r="F15" i="10"/>
  <c r="F43" i="10" s="1"/>
  <c r="G15" i="10"/>
  <c r="G43" i="10" s="1"/>
  <c r="F16" i="10"/>
  <c r="H16" i="10" s="1"/>
  <c r="H44" i="10" s="1"/>
  <c r="G16" i="10"/>
  <c r="G44" i="10" s="1"/>
  <c r="F17" i="10"/>
  <c r="H17" i="10" s="1"/>
  <c r="H45" i="10" s="1"/>
  <c r="G17" i="10"/>
  <c r="G45" i="10" s="1"/>
  <c r="G18" i="10"/>
  <c r="G46" i="10" s="1"/>
  <c r="F18" i="10"/>
  <c r="H18" i="10" s="1"/>
  <c r="H46" i="10" s="1"/>
  <c r="D14" i="10"/>
  <c r="D42" i="10" s="1"/>
  <c r="D15" i="10"/>
  <c r="D43" i="10" s="1"/>
  <c r="D16" i="10"/>
  <c r="D44" i="10" s="1"/>
  <c r="D17" i="10"/>
  <c r="D45" i="10" s="1"/>
  <c r="D18" i="10"/>
  <c r="D46" i="10" s="1"/>
  <c r="D20" i="10"/>
  <c r="D13" i="10"/>
  <c r="D41" i="10" s="1"/>
  <c r="D27" i="10"/>
  <c r="F11" i="10"/>
  <c r="F10" i="10"/>
  <c r="D36" i="10" s="1"/>
  <c r="G14" i="10"/>
  <c r="G42" i="10" s="1"/>
  <c r="G13" i="10"/>
  <c r="G41" i="10" s="1"/>
  <c r="H15" i="10"/>
  <c r="H43" i="10" s="1"/>
  <c r="H13" i="10" l="1"/>
  <c r="H41" i="10" s="1"/>
  <c r="F44" i="10"/>
  <c r="F45" i="10"/>
  <c r="H14" i="10"/>
  <c r="H42" i="10" s="1"/>
  <c r="F46" i="10"/>
  <c r="E38" i="10"/>
  <c r="H47" i="10" l="1"/>
  <c r="H19" i="10"/>
</calcChain>
</file>

<file path=xl/sharedStrings.xml><?xml version="1.0" encoding="utf-8"?>
<sst xmlns="http://schemas.openxmlformats.org/spreadsheetml/2006/main" count="5639" uniqueCount="1701">
  <si>
    <t>P15</t>
  </si>
  <si>
    <t>F15</t>
  </si>
  <si>
    <t>P16</t>
  </si>
  <si>
    <t>F16</t>
  </si>
  <si>
    <t>Slutat kl:. . . . . . . . .</t>
  </si>
  <si>
    <t>Kod</t>
  </si>
  <si>
    <t>Radera allt --&gt;</t>
  </si>
  <si>
    <t>Plac</t>
  </si>
  <si>
    <t>Resultat</t>
  </si>
  <si>
    <t>Anteckn.</t>
  </si>
  <si>
    <t>Grenledare:</t>
  </si>
  <si>
    <t xml:space="preserve"> Löpningssekreterare:</t>
  </si>
  <si>
    <t xml:space="preserve"> Eltidsledare:</t>
  </si>
  <si>
    <t>Gren</t>
  </si>
  <si>
    <t>Klass</t>
  </si>
  <si>
    <t>Bana</t>
  </si>
  <si>
    <t>KVINNOR</t>
  </si>
  <si>
    <t>HÖJD</t>
  </si>
  <si>
    <t>KULA</t>
  </si>
  <si>
    <t>Markera grenrubrik och klicka på</t>
  </si>
  <si>
    <t>n</t>
  </si>
  <si>
    <t>LÄNGD</t>
  </si>
  <si>
    <t>100 M</t>
  </si>
  <si>
    <t>1000 M</t>
  </si>
  <si>
    <t>1500 M</t>
  </si>
  <si>
    <t>2000 M</t>
  </si>
  <si>
    <t>100 M HÄCK</t>
  </si>
  <si>
    <t>110 M HÄCK</t>
  </si>
  <si>
    <t>300 M HÄCK</t>
  </si>
  <si>
    <t>400 M HÄCK</t>
  </si>
  <si>
    <t>STAV</t>
  </si>
  <si>
    <t>DISKUS</t>
  </si>
  <si>
    <t>SLÄGGA</t>
  </si>
  <si>
    <t>SPJUT</t>
  </si>
  <si>
    <t>STAFETT 1000 M</t>
  </si>
  <si>
    <t>4x400 M</t>
  </si>
  <si>
    <t>3x800 M</t>
  </si>
  <si>
    <t>4x800 M</t>
  </si>
  <si>
    <t>Förening</t>
  </si>
  <si>
    <t>Poäng</t>
  </si>
  <si>
    <t>Klara grenar</t>
  </si>
  <si>
    <t>Totalsumma kr</t>
  </si>
  <si>
    <t>3000 M</t>
  </si>
  <si>
    <t>5000 M</t>
  </si>
  <si>
    <t>SPJUT 400</t>
  </si>
  <si>
    <t>Markera med en nolla om betalning ej sker.</t>
  </si>
  <si>
    <t>Klass/gren</t>
  </si>
  <si>
    <t>Fyll i namn och förening om startnummer saknas. Annars bara startnr.</t>
  </si>
  <si>
    <t>Efteranm.tillägg ggr</t>
  </si>
  <si>
    <t>Efteranm.tillägg kr</t>
  </si>
  <si>
    <t>F9</t>
  </si>
  <si>
    <t>F8</t>
  </si>
  <si>
    <t>F7</t>
  </si>
  <si>
    <t>3x1500 M</t>
  </si>
  <si>
    <t>Anmärkning</t>
  </si>
  <si>
    <t>KVITTENS</t>
  </si>
  <si>
    <t>Betalare</t>
  </si>
  <si>
    <t>Startnummer</t>
  </si>
  <si>
    <t>Anm-avgift</t>
  </si>
  <si>
    <t>Specifikation</t>
  </si>
  <si>
    <t>Efteranmälan till:</t>
  </si>
  <si>
    <t>Arrangör:</t>
  </si>
  <si>
    <t>Anmälnings-
avgift</t>
  </si>
  <si>
    <t>Efteranmälnings-
avgift</t>
  </si>
  <si>
    <t xml:space="preserve">Summa </t>
  </si>
  <si>
    <t>KULA 3,0</t>
  </si>
  <si>
    <t>DISKUS 1,75</t>
  </si>
  <si>
    <t>DISKUS 1,5</t>
  </si>
  <si>
    <t>DISKUS 1,0</t>
  </si>
  <si>
    <t>DISKUS 0,6</t>
  </si>
  <si>
    <t>SLÄGGA 6,0</t>
  </si>
  <si>
    <t>SLÄGGA 5,0</t>
  </si>
  <si>
    <t>SLÄGGA 4,0</t>
  </si>
  <si>
    <t>SLÄGGA 3,0</t>
  </si>
  <si>
    <t>SLÄGGA 2,0</t>
  </si>
  <si>
    <t>KULA 5,0</t>
  </si>
  <si>
    <t>TRESTEG ZON</t>
  </si>
  <si>
    <t>SPJUT 700</t>
  </si>
  <si>
    <t>SPJUT 600</t>
  </si>
  <si>
    <t>M40</t>
  </si>
  <si>
    <t>M45</t>
  </si>
  <si>
    <t>M50</t>
  </si>
  <si>
    <t>M55</t>
  </si>
  <si>
    <t>M60</t>
  </si>
  <si>
    <t>M65</t>
  </si>
  <si>
    <t>M70</t>
  </si>
  <si>
    <t>M75</t>
  </si>
  <si>
    <t>F13</t>
  </si>
  <si>
    <t>F12</t>
  </si>
  <si>
    <t>F11</t>
  </si>
  <si>
    <t>F19</t>
  </si>
  <si>
    <t>K50</t>
  </si>
  <si>
    <t>K55</t>
  </si>
  <si>
    <t>K60</t>
  </si>
  <si>
    <t>K65</t>
  </si>
  <si>
    <t>K70</t>
  </si>
  <si>
    <t>F17</t>
  </si>
  <si>
    <t>Sekreterare:</t>
  </si>
  <si>
    <t>Börjat kl:. . . . . . . . .</t>
  </si>
  <si>
    <t>Justera eventuellt sidbrytning före utskrift!</t>
  </si>
  <si>
    <t>t</t>
  </si>
  <si>
    <t>a</t>
  </si>
  <si>
    <t>3x600 M</t>
  </si>
  <si>
    <t>c:\arena\manual\index.html</t>
  </si>
  <si>
    <t>KULA 6,0</t>
  </si>
  <si>
    <t>KULA 4,0</t>
  </si>
  <si>
    <t>Anmärkning:</t>
  </si>
  <si>
    <t>Undertecknad har, för arrangörens räkning, mottagit ovanstående belopp,</t>
  </si>
  <si>
    <t>vilket härmed kvitteras.</t>
  </si>
  <si>
    <t>Betalningsmottagare</t>
  </si>
  <si>
    <t>4x1500 M</t>
  </si>
  <si>
    <t>F10</t>
  </si>
  <si>
    <t>P17</t>
  </si>
  <si>
    <t>P14</t>
  </si>
  <si>
    <t>P13</t>
  </si>
  <si>
    <t>P12</t>
  </si>
  <si>
    <t>P11</t>
  </si>
  <si>
    <t>P10</t>
  </si>
  <si>
    <t>P9</t>
  </si>
  <si>
    <t>P8</t>
  </si>
  <si>
    <t>60 M</t>
  </si>
  <si>
    <t>800 M</t>
  </si>
  <si>
    <t>600 M</t>
  </si>
  <si>
    <t>300 M</t>
  </si>
  <si>
    <t>200 M</t>
  </si>
  <si>
    <t>MÄN</t>
  </si>
  <si>
    <t>P19</t>
  </si>
  <si>
    <t>K40</t>
  </si>
  <si>
    <t>K45</t>
  </si>
  <si>
    <t>150 M</t>
  </si>
  <si>
    <t>400 M</t>
  </si>
  <si>
    <t>Omega Scan'o'vision</t>
  </si>
  <si>
    <t>Alge-Timing</t>
  </si>
  <si>
    <t>FinishLynx</t>
  </si>
  <si>
    <t>IC Control</t>
  </si>
  <si>
    <t>Nej</t>
  </si>
  <si>
    <t>5x60 M</t>
  </si>
  <si>
    <t>4x80 M</t>
  </si>
  <si>
    <t>4x100 M</t>
  </si>
  <si>
    <t>K22</t>
  </si>
  <si>
    <t>BOLLKAST</t>
  </si>
  <si>
    <t>F14</t>
  </si>
  <si>
    <t>200 M HÄCK</t>
  </si>
  <si>
    <t>Omega Star</t>
  </si>
  <si>
    <t>MVET</t>
  </si>
  <si>
    <t>KVET</t>
  </si>
  <si>
    <t>OBS</t>
  </si>
  <si>
    <t>Endast stafetter</t>
  </si>
  <si>
    <t>vid koderna 60 - 68</t>
  </si>
  <si>
    <t>DISKUS 0,75</t>
  </si>
  <si>
    <t>SPJUT 500</t>
  </si>
  <si>
    <t>M35</t>
  </si>
  <si>
    <t>K35</t>
  </si>
  <si>
    <t>M80</t>
  </si>
  <si>
    <t>Anm.avgift</t>
  </si>
  <si>
    <t>Efteranm.tillägg</t>
  </si>
  <si>
    <t>Summa</t>
  </si>
  <si>
    <t>80 M</t>
  </si>
  <si>
    <t>80 M HÄCK</t>
  </si>
  <si>
    <t>Grenkoderna 31 - 34</t>
  </si>
  <si>
    <t>är endast avsedda</t>
  </si>
  <si>
    <t>för hoppgrenarna</t>
  </si>
  <si>
    <t>10000 M</t>
  </si>
  <si>
    <t>60 M HÄCK</t>
  </si>
  <si>
    <t>M22</t>
  </si>
  <si>
    <t>3000 M HINDER</t>
  </si>
  <si>
    <t>IFK Märsta</t>
  </si>
  <si>
    <t>1500 M HINDER</t>
  </si>
  <si>
    <t>2000 M HINDER</t>
  </si>
  <si>
    <t>VIKT</t>
  </si>
  <si>
    <t>www.windathletics.se</t>
  </si>
  <si>
    <t>3x400 M</t>
  </si>
  <si>
    <t>IFK Lidingö</t>
  </si>
  <si>
    <t>P7</t>
  </si>
  <si>
    <t>Söderhamns IF</t>
  </si>
  <si>
    <t>Östersunds GIF</t>
  </si>
  <si>
    <t>LÄNGD ZON</t>
  </si>
  <si>
    <t>TRESTEG</t>
  </si>
  <si>
    <t>Anthony Treacher -39</t>
  </si>
  <si>
    <t>Örbyhus IF</t>
  </si>
  <si>
    <t>Evelina Backeström -99</t>
  </si>
  <si>
    <t>Umedalens IF</t>
  </si>
  <si>
    <t>Hanna Viklund -99</t>
  </si>
  <si>
    <t>Piteå IF</t>
  </si>
  <si>
    <t>Isabelle Björnfot -00</t>
  </si>
  <si>
    <t>Skellefteå AIK</t>
  </si>
  <si>
    <t>Linus Kapstad -00</t>
  </si>
  <si>
    <t>Linus Nilsson -00</t>
  </si>
  <si>
    <t>Linus Tegenborg Sjöström -00</t>
  </si>
  <si>
    <t>Gällivare SK</t>
  </si>
  <si>
    <t>Luleå FI</t>
  </si>
  <si>
    <t>Sara Engman -99</t>
  </si>
  <si>
    <t>IFK Umeå</t>
  </si>
  <si>
    <t>William Lindberg -99</t>
  </si>
  <si>
    <t>Adam Andersson -91</t>
  </si>
  <si>
    <t>Adam Höber -01</t>
  </si>
  <si>
    <t>Adam Johansson -87</t>
  </si>
  <si>
    <t>Adam Lundmark -90</t>
  </si>
  <si>
    <t>Adam Stepanov -04</t>
  </si>
  <si>
    <t>Adam Tegelström -89</t>
  </si>
  <si>
    <t>Agnes Bergkvist -01</t>
  </si>
  <si>
    <t>Agnes Granberg -98</t>
  </si>
  <si>
    <t>Agnes Hammar -01</t>
  </si>
  <si>
    <t>Agnes Jacobsson -02</t>
  </si>
  <si>
    <t>IF Vingarna</t>
  </si>
  <si>
    <t>Agnes Larsson -99</t>
  </si>
  <si>
    <t>Agnes Lideskog -02</t>
  </si>
  <si>
    <t>Albin Granström -03</t>
  </si>
  <si>
    <t>Albin Gustavsson -01</t>
  </si>
  <si>
    <t>Hörnefors IF</t>
  </si>
  <si>
    <t>Albin Holmgren -02</t>
  </si>
  <si>
    <t>Albin Nyberg -03</t>
  </si>
  <si>
    <t>Albin Silverlöv -06</t>
  </si>
  <si>
    <t>Albin Skoglund -03</t>
  </si>
  <si>
    <t>Albin Stenmark-02</t>
  </si>
  <si>
    <t>Albin Svanberg -06</t>
  </si>
  <si>
    <t>Aleander Håkansson -91</t>
  </si>
  <si>
    <t>Alex Norlund -98</t>
  </si>
  <si>
    <t>Alexande Mannberg -02</t>
  </si>
  <si>
    <t>Alexande Westberg -01</t>
  </si>
  <si>
    <t>Alexander Enryd -05</t>
  </si>
  <si>
    <t>Alexander Håkansson -91</t>
  </si>
  <si>
    <t>Alexander Lindwall -97</t>
  </si>
  <si>
    <t>Alexander Mannberg -02</t>
  </si>
  <si>
    <t>Alexander Norén -91</t>
  </si>
  <si>
    <t>Alexander Säfsten -99</t>
  </si>
  <si>
    <t>Alexander Waleij -95</t>
  </si>
  <si>
    <t>Alexander Westberg -01</t>
  </si>
  <si>
    <t>Ume FI</t>
  </si>
  <si>
    <t>Alice Andrersson -03</t>
  </si>
  <si>
    <t>IFKU</t>
  </si>
  <si>
    <t>Alice Granberg -98</t>
  </si>
  <si>
    <t>Alice Johansson -00</t>
  </si>
  <si>
    <t>Alice Lindblad -07</t>
  </si>
  <si>
    <t>Alice Lindgren -04</t>
  </si>
  <si>
    <t>Alice Ridderstråle -07</t>
  </si>
  <si>
    <t>Alice Sandström -02</t>
  </si>
  <si>
    <t>Alicia Andersson Sandgren</t>
  </si>
  <si>
    <t>Allis Wiklands -04</t>
  </si>
  <si>
    <t>Alma Gustavsson -98</t>
  </si>
  <si>
    <t xml:space="preserve">Alma Sandström </t>
  </si>
  <si>
    <t>Alma Sundström -00</t>
  </si>
  <si>
    <t>Alva Hofer-Mattsson -05</t>
  </si>
  <si>
    <t>Alva Källgren -01</t>
  </si>
  <si>
    <t>Alva Lind -99</t>
  </si>
  <si>
    <t>Alva Lindgren -05</t>
  </si>
  <si>
    <t>Alvin Gunnarsson -03</t>
  </si>
  <si>
    <t>Amanda Forsgren -96</t>
  </si>
  <si>
    <t>Vännäs FI</t>
  </si>
  <si>
    <t>Amanda Forsman -90</t>
  </si>
  <si>
    <t>Amanda Holmqvist -91</t>
  </si>
  <si>
    <t>Amanda Larsson -03</t>
  </si>
  <si>
    <t>Amanda Lidström -91</t>
  </si>
  <si>
    <t>Amanda Rask -02</t>
  </si>
  <si>
    <t>Amanda Sandgren -99</t>
  </si>
  <si>
    <t>Amanda Sjöström -94</t>
  </si>
  <si>
    <t>Amanda Vesterberg -99</t>
  </si>
  <si>
    <t>Amelia Stenmark -98</t>
  </si>
  <si>
    <t>Amelia Westmen -94</t>
  </si>
  <si>
    <t>Amira Muktar -02</t>
  </si>
  <si>
    <t>Anders Hofer -69</t>
  </si>
  <si>
    <t>André Brännström -87</t>
  </si>
  <si>
    <t>Andre Stenlund -93</t>
  </si>
  <si>
    <t>Andrea Millqvist -95</t>
  </si>
  <si>
    <t>Andreas Almlöf -95</t>
  </si>
  <si>
    <t>Hammarby IF Friidrott</t>
  </si>
  <si>
    <t>Andreas Brodin -72</t>
  </si>
  <si>
    <t xml:space="preserve">IKSU </t>
  </si>
  <si>
    <t>Andreas Norgren -05</t>
  </si>
  <si>
    <t>Andreas Persson -94</t>
  </si>
  <si>
    <t>Andreas Pettersson -96</t>
  </si>
  <si>
    <t>Andreas Rosén -92</t>
  </si>
  <si>
    <t>Andreas Stenlund -93</t>
  </si>
  <si>
    <t>Angelica Lilja -91</t>
  </si>
  <si>
    <t>Lerum Friidrott</t>
  </si>
  <si>
    <t>Angelica Strandberg -96</t>
  </si>
  <si>
    <t>Angelica Wiklund -91</t>
  </si>
  <si>
    <t>IK Studenterna</t>
  </si>
  <si>
    <t>Anja Holmgren -93</t>
  </si>
  <si>
    <t>Anna Alavaara -01</t>
  </si>
  <si>
    <t>Anna Andersson -00</t>
  </si>
  <si>
    <t>Anna Andersson -02</t>
  </si>
  <si>
    <t>Anna Hillblom -97</t>
  </si>
  <si>
    <t>Anna Jonnson -86</t>
  </si>
  <si>
    <t>FK Älven</t>
  </si>
  <si>
    <t>Anna -Karin Bascheus -89</t>
  </si>
  <si>
    <t>Bodens FI</t>
  </si>
  <si>
    <t>Anna Nogolova -99</t>
  </si>
  <si>
    <t>Anna Nordmark -01</t>
  </si>
  <si>
    <t>Anna Swenn Larsson -91</t>
  </si>
  <si>
    <t>Rättviks Alpina friidrottsklubb</t>
  </si>
  <si>
    <t>Anna-Karin Barcheus -89</t>
  </si>
  <si>
    <t>Annie Johansson -93</t>
  </si>
  <si>
    <t>Anton Andersson -96</t>
  </si>
  <si>
    <t>Anton Janssen -03</t>
  </si>
  <si>
    <t>Anton Korzhavyi -94</t>
  </si>
  <si>
    <t>Anton Lundin -84</t>
  </si>
  <si>
    <t>Anton Mickelsson -90</t>
  </si>
  <si>
    <t>Anton Nordlander -96</t>
  </si>
  <si>
    <t>Anton Sjöström -97</t>
  </si>
  <si>
    <t>Anton Van Der Meer -90</t>
  </si>
  <si>
    <t>Aron Hedlund -00</t>
  </si>
  <si>
    <t>Aron Stefansson -97</t>
  </si>
  <si>
    <t>Aston Sundelin -05</t>
  </si>
  <si>
    <t>Axel Jonsson -37</t>
  </si>
  <si>
    <t>Åsjöns IF</t>
  </si>
  <si>
    <t>Axel Lindwall -98</t>
  </si>
  <si>
    <t>Beatrice Norberg -90</t>
  </si>
  <si>
    <t>Benjamin Edman -04</t>
  </si>
  <si>
    <t>Benjamin Hyvönen -90</t>
  </si>
  <si>
    <t>Benny Sehlberg -55</t>
  </si>
  <si>
    <t>Betty Öhlén -85</t>
  </si>
  <si>
    <t>Björn Hofer-Mattsson -03</t>
  </si>
  <si>
    <t>Björn Nordmark -82</t>
  </si>
  <si>
    <t>Börje Almqvist -60</t>
  </si>
  <si>
    <t>Calle Renberg -05</t>
  </si>
  <si>
    <t>Carl Björk</t>
  </si>
  <si>
    <t>Cecila Edström -70</t>
  </si>
  <si>
    <t>Cecilia Lenman -92</t>
  </si>
  <si>
    <t>Cecilia Nordström -99</t>
  </si>
  <si>
    <t>Celina Stenman -98</t>
  </si>
  <si>
    <t>Charles Svensson -75</t>
  </si>
  <si>
    <t>Brännans IF</t>
  </si>
  <si>
    <t>Charlotta Hyvönen -92</t>
  </si>
  <si>
    <t>Charlotta Säfenberg -94</t>
  </si>
  <si>
    <t>Umeå Alpina friidrottsklubb</t>
  </si>
  <si>
    <t>Christelle Lindmark -02</t>
  </si>
  <si>
    <t>Christer Sarin -78</t>
  </si>
  <si>
    <t>Christoffer Karlsson -85</t>
  </si>
  <si>
    <t>Christoffer Ohlsson -93</t>
  </si>
  <si>
    <t>Clara Lundgren -96</t>
  </si>
  <si>
    <t>Cornelia Hägglund -06</t>
  </si>
  <si>
    <t>Cornelia Träskelin -05</t>
  </si>
  <si>
    <t>Daniel Andersson -92</t>
  </si>
  <si>
    <t>Daniel Bekele -06</t>
  </si>
  <si>
    <t>Daniel Eriksson -96</t>
  </si>
  <si>
    <t>Daniel Holmberg -01</t>
  </si>
  <si>
    <t>Daniel Jensstad -03</t>
  </si>
  <si>
    <t>Daniel Valberg -86</t>
  </si>
  <si>
    <t>Daniel Wendel -97</t>
  </si>
  <si>
    <t>Daniel Westerberg -82</t>
  </si>
  <si>
    <t>David Andersson -94</t>
  </si>
  <si>
    <t>David Ardnor -02</t>
  </si>
  <si>
    <t>David Björkman -04</t>
  </si>
  <si>
    <t>David Gustavsson -03</t>
  </si>
  <si>
    <t>David Lundberg -02</t>
  </si>
  <si>
    <t>David Rångefors -90</t>
  </si>
  <si>
    <t>Disa Nilsson -05</t>
  </si>
  <si>
    <t>Douglas Eriksson -35</t>
  </si>
  <si>
    <t>Ebba Eklund -03</t>
  </si>
  <si>
    <t>Sandåkerns SK</t>
  </si>
  <si>
    <t>Ebba Hellström -03</t>
  </si>
  <si>
    <t>Ebba Holmgren -00</t>
  </si>
  <si>
    <t>Öråns SK</t>
  </si>
  <si>
    <t>Ebne Juthberg -02</t>
  </si>
  <si>
    <t>Eddie Brännström -04</t>
  </si>
  <si>
    <t>Edith Gellerstedt</t>
  </si>
  <si>
    <t>Edvin Johansson -02</t>
  </si>
  <si>
    <t>Edwin Panboon -98</t>
  </si>
  <si>
    <t>Elias Bjuhr -93</t>
  </si>
  <si>
    <t>Elias Gustavsson -01</t>
  </si>
  <si>
    <t>Elias Jonsson -04</t>
  </si>
  <si>
    <t>Elias Körlen -04</t>
  </si>
  <si>
    <t>Elias Radsjö -98</t>
  </si>
  <si>
    <t>Elias Sjödin -03</t>
  </si>
  <si>
    <t>Elin Andersson -01</t>
  </si>
  <si>
    <t>Elin Hammar -03</t>
  </si>
  <si>
    <t>Elin Häggström -03</t>
  </si>
  <si>
    <t>Elin Larsgren -98</t>
  </si>
  <si>
    <t>Elin Lindskog -00</t>
  </si>
  <si>
    <t>Elin Perneholm -99</t>
  </si>
  <si>
    <t>Elina Hansi -94</t>
  </si>
  <si>
    <t>Elina Karvonen -01</t>
  </si>
  <si>
    <t>Elina Lingbro-Drömstedt -06</t>
  </si>
  <si>
    <t>Elina Långström -97</t>
  </si>
  <si>
    <t>Elina Perneholm -99</t>
  </si>
  <si>
    <t>Elina Sandström -08</t>
  </si>
  <si>
    <t>Elina Sandström -98</t>
  </si>
  <si>
    <t>Elina Stenlund -96</t>
  </si>
  <si>
    <t>Elina Sändström -08</t>
  </si>
  <si>
    <t>Elis Karlsson -99</t>
  </si>
  <si>
    <t>Elise Johansson -04</t>
  </si>
  <si>
    <t>Ella Björgvik -05</t>
  </si>
  <si>
    <t>Ella Briell -04</t>
  </si>
  <si>
    <t>Ellen Karlsson -01</t>
  </si>
  <si>
    <t>Ellen Sjöstam -99</t>
  </si>
  <si>
    <t>Ellinor Mkrtchian</t>
  </si>
  <si>
    <t>Elliot Jonsson -03</t>
  </si>
  <si>
    <t>Elliot Renberg -03</t>
  </si>
  <si>
    <t>Elsa Alavaara -05</t>
  </si>
  <si>
    <t>Elsa Bandling -04</t>
  </si>
  <si>
    <t>Elsa Bäcklund -02</t>
  </si>
  <si>
    <t>Elsa Forsberg -04</t>
  </si>
  <si>
    <t>Sundsvalls FIF</t>
  </si>
  <si>
    <t>Elsa Olsson -98</t>
  </si>
  <si>
    <t>Elsa Pettersson -98</t>
  </si>
  <si>
    <t>Elsa Skog -03</t>
  </si>
  <si>
    <t>Elsa Skönberg -01</t>
  </si>
  <si>
    <t>Elsa Sundberg -06</t>
  </si>
  <si>
    <t>Elton Hedström -03</t>
  </si>
  <si>
    <t>Elvira Engbom -05</t>
  </si>
  <si>
    <t>Elvira Lind -02</t>
  </si>
  <si>
    <t>Elvira Lindström -94</t>
  </si>
  <si>
    <t>Emelie Edholm -94</t>
  </si>
  <si>
    <t>Emelie Edllund -05</t>
  </si>
  <si>
    <t>Emelie Gustafsson -95</t>
  </si>
  <si>
    <t>Emelie Jonsson -99</t>
  </si>
  <si>
    <t>Emelie Nylander -01</t>
  </si>
  <si>
    <t>Emelie Nyström -94</t>
  </si>
  <si>
    <t>Emelina Johansson</t>
  </si>
  <si>
    <t>Emil Andersson -03</t>
  </si>
  <si>
    <t>Emil Hansson -87</t>
  </si>
  <si>
    <t>Emil Johansson -00</t>
  </si>
  <si>
    <t>Emil Liljeholm -05</t>
  </si>
  <si>
    <t>Emil Persson -99</t>
  </si>
  <si>
    <t>Emil Tegenborg Sjöström -03</t>
  </si>
  <si>
    <t>Emil Viklund -05</t>
  </si>
  <si>
    <t>Emil Wikström -99</t>
  </si>
  <si>
    <t>Emilia Kjellgren -02</t>
  </si>
  <si>
    <t>Emilia Sponseller-05</t>
  </si>
  <si>
    <t>Emilia Waleij -98</t>
  </si>
  <si>
    <t>Emilie Jonsson -99</t>
  </si>
  <si>
    <t>Emilie Nylander -01</t>
  </si>
  <si>
    <t>Emma Almqvist-Sanden -03</t>
  </si>
  <si>
    <t>Emma Alsen</t>
  </si>
  <si>
    <t>Emma Andersson -98</t>
  </si>
  <si>
    <t>Emma Bergström-Viksten -03</t>
  </si>
  <si>
    <t>Emma Ekeståhl -96</t>
  </si>
  <si>
    <t>Emma Ekström -94</t>
  </si>
  <si>
    <t>Emma Granlund -89</t>
  </si>
  <si>
    <t>Emma Gustafsson -04</t>
  </si>
  <si>
    <t>Emma Karlsson -94</t>
  </si>
  <si>
    <t>Emma Lundmark -99</t>
  </si>
  <si>
    <t>Emma Renmann -97</t>
  </si>
  <si>
    <t>Emma Rickardsson -03</t>
  </si>
  <si>
    <t>Emma Rudolfsson -03</t>
  </si>
  <si>
    <t>Emma Ulander -94</t>
  </si>
  <si>
    <t>Emmy Backeström -97</t>
  </si>
  <si>
    <t>Emmy Kymmer -04</t>
  </si>
  <si>
    <t>Emmy Kärrlander -05</t>
  </si>
  <si>
    <t>Enbe Juthberg -02</t>
  </si>
  <si>
    <t>Engla Danielsson -06</t>
  </si>
  <si>
    <t>Engla Tengman -01</t>
  </si>
  <si>
    <t>Eric Hallguist -96</t>
  </si>
  <si>
    <t>IK Castor</t>
  </si>
  <si>
    <t>Erik Björkman -97</t>
  </si>
  <si>
    <t>Erik Eriksson -80</t>
  </si>
  <si>
    <t>Erik Jonasson -91</t>
  </si>
  <si>
    <t>Erik Krane -89</t>
  </si>
  <si>
    <t>Erik Kärrlander -00</t>
  </si>
  <si>
    <t>Erik Loden -00</t>
  </si>
  <si>
    <t>Erik Olofsson -93</t>
  </si>
  <si>
    <t>Erik Sundström -03</t>
  </si>
  <si>
    <t>Eskil Marjavaara -03</t>
  </si>
  <si>
    <t>Estela Lestander -04</t>
  </si>
  <si>
    <t>Ester Oscarsson -07</t>
  </si>
  <si>
    <t>Eva Sunnesson -99</t>
  </si>
  <si>
    <t>Evelina Henriksson -99</t>
  </si>
  <si>
    <t>Evelina Klasson</t>
  </si>
  <si>
    <t>Fabian Danielsson -98</t>
  </si>
  <si>
    <t>Fanny Björken -02</t>
  </si>
  <si>
    <t>Fanny Eklund</t>
  </si>
  <si>
    <t>Fanny Engström -05</t>
  </si>
  <si>
    <t>Fanny Lundgren -94</t>
  </si>
  <si>
    <t>Fanny Panboon -95</t>
  </si>
  <si>
    <t>Felicia Ejdebäck -02</t>
  </si>
  <si>
    <t>Felicia Hollsten -97</t>
  </si>
  <si>
    <t>Felix Lindqvist -08</t>
  </si>
  <si>
    <t>Felix Lundberg -03</t>
  </si>
  <si>
    <t>Felix Nilsson -06</t>
  </si>
  <si>
    <t>Felix Nygren -00</t>
  </si>
  <si>
    <t>Felix Riddarstråle -04</t>
  </si>
  <si>
    <t>Filip Bjuhr -06</t>
  </si>
  <si>
    <t>Filip Björnfot -94</t>
  </si>
  <si>
    <t>Filip Brännström -06</t>
  </si>
  <si>
    <t>Filip Emteryd -05</t>
  </si>
  <si>
    <t>Filip Erhaldsson -96</t>
  </si>
  <si>
    <t>Filip Gunnarsson -03</t>
  </si>
  <si>
    <t>Sundsvall IF</t>
  </si>
  <si>
    <t>Filip Nordmark -99</t>
  </si>
  <si>
    <t>Filip Ottosson -97</t>
  </si>
  <si>
    <t>Filip Wållberg -90</t>
  </si>
  <si>
    <t>Filippa Corluka</t>
  </si>
  <si>
    <t>Filippa Karlsson -02</t>
  </si>
  <si>
    <t>Frans Eklund -06</t>
  </si>
  <si>
    <t>Fredrik Konradsson -94</t>
  </si>
  <si>
    <t>Fredrik Larsson -96</t>
  </si>
  <si>
    <t>Freja Neely -01</t>
  </si>
  <si>
    <t>Frida Bååth -97</t>
  </si>
  <si>
    <t>Timrå AIF</t>
  </si>
  <si>
    <t>Frida Engeroth -02</t>
  </si>
  <si>
    <t>Frida Eriksson -93</t>
  </si>
  <si>
    <t>Frida Wallström -95</t>
  </si>
  <si>
    <t>Frida Wiksten -90</t>
  </si>
  <si>
    <t>Fritiof Sten -97</t>
  </si>
  <si>
    <t>Gavril Stefan Iuliius</t>
  </si>
  <si>
    <t>Giselle Marko -05</t>
  </si>
  <si>
    <t>Greta Hägglund -05</t>
  </si>
  <si>
    <t>Greta Rudolfsson -03</t>
  </si>
  <si>
    <t>Gunnila Moraeus -39</t>
  </si>
  <si>
    <t>Gustaf Höglund -94</t>
  </si>
  <si>
    <t>Gustav Björnfot -97</t>
  </si>
  <si>
    <t>Gustav Burman -96</t>
  </si>
  <si>
    <t>Gustav Edström -00</t>
  </si>
  <si>
    <t>Luleå FF</t>
  </si>
  <si>
    <t>Gustav Eneslätt -00</t>
  </si>
  <si>
    <t>Täfteå IK</t>
  </si>
  <si>
    <t>Gusten Carlsson -06</t>
  </si>
  <si>
    <t>Göran Kero -78</t>
  </si>
  <si>
    <t>IKSU Friidrott</t>
  </si>
  <si>
    <t>Hagar Mohamed -98</t>
  </si>
  <si>
    <t>Hampus Persson -99</t>
  </si>
  <si>
    <t>Hampus Widebo -04</t>
  </si>
  <si>
    <t>Hanna Eneslätt -03</t>
  </si>
  <si>
    <t>Hanna Engman Ölund -05</t>
  </si>
  <si>
    <t>Hanna Lundberg -02</t>
  </si>
  <si>
    <t>Hanna Lundin -00</t>
  </si>
  <si>
    <t>Hanna Lundqvist -95</t>
  </si>
  <si>
    <t>Hanna Olsson -05</t>
  </si>
  <si>
    <t>Hanna Strömberg -00</t>
  </si>
  <si>
    <t>Hanna Urpiala Seeman -06</t>
  </si>
  <si>
    <t>Hanna Westman -01</t>
  </si>
  <si>
    <t>Hanna Wigren -03</t>
  </si>
  <si>
    <t>Hanna Österlund -01</t>
  </si>
  <si>
    <t>Hannah Yourstone -01</t>
  </si>
  <si>
    <t>Hannes Burman -96</t>
  </si>
  <si>
    <t>Hans Wesling -55</t>
  </si>
  <si>
    <t>Helle Ferm -04</t>
  </si>
  <si>
    <t>Henning Perneholm -48</t>
  </si>
  <si>
    <t>Sandviks IK</t>
  </si>
  <si>
    <t>Henrik Lindmark -88</t>
  </si>
  <si>
    <t>Hermella Ghebremedhin -03</t>
  </si>
  <si>
    <t>Hjalmar Kvist Lindgren -04</t>
  </si>
  <si>
    <t>Hjalmar Olsson -96</t>
  </si>
  <si>
    <t>Hugo Abrahamsson -04</t>
  </si>
  <si>
    <t>Hugo Grip -06</t>
  </si>
  <si>
    <t>Håkan Konstenius -66</t>
  </si>
  <si>
    <t>Ida Hällman -07</t>
  </si>
  <si>
    <t>Ida Marklund -06</t>
  </si>
  <si>
    <t>Ida Niiia -86</t>
  </si>
  <si>
    <t>Nedre Soppero</t>
  </si>
  <si>
    <t>IFK Umeå lag 1</t>
  </si>
  <si>
    <t>IFK Umeå lag 2</t>
  </si>
  <si>
    <t>Inez Almckoff -08</t>
  </si>
  <si>
    <t>Ingrid Backman -99</t>
  </si>
  <si>
    <t>Irma Jakobsson -00</t>
  </si>
  <si>
    <t>Isabell Olsson -00</t>
  </si>
  <si>
    <t>Isabella Viklund -99</t>
  </si>
  <si>
    <t>Isabelle Eriksson -86</t>
  </si>
  <si>
    <t>Isabelle Eurenius -89</t>
  </si>
  <si>
    <t>Sollefteå GIF</t>
  </si>
  <si>
    <t>Isabelle Hjulborg -00</t>
  </si>
  <si>
    <t>Isabelle Lindholm -02</t>
  </si>
  <si>
    <t>Lycksele Löparklubb</t>
  </si>
  <si>
    <t>Isak Berglund</t>
  </si>
  <si>
    <t>Isak Ederlöf -98</t>
  </si>
  <si>
    <t>Isak Hansson -02</t>
  </si>
  <si>
    <t>Jacob Dahlberg -00</t>
  </si>
  <si>
    <t>Jacob Esak -02</t>
  </si>
  <si>
    <t>Jacob Ohlsson -98</t>
  </si>
  <si>
    <t>Jakob Eriksson -04</t>
  </si>
  <si>
    <t>Jakob Nordlund -92</t>
  </si>
  <si>
    <t>Jakob Thorvaldsson</t>
  </si>
  <si>
    <t>Jan Westerberg -80</t>
  </si>
  <si>
    <t>Haparanda FI</t>
  </si>
  <si>
    <t>Jasmin Lundbäck -90</t>
  </si>
  <si>
    <t>Jasmine Hajitaheri -07</t>
  </si>
  <si>
    <t>Jelena Boden -01</t>
  </si>
  <si>
    <t>Jennie Olofsson -96</t>
  </si>
  <si>
    <t>Jennifer Hegethorn -04</t>
  </si>
  <si>
    <t>Jennifer Hemström -95</t>
  </si>
  <si>
    <t>Jenny Karlsson -98</t>
  </si>
  <si>
    <t>Jenny Viklund -01</t>
  </si>
  <si>
    <t>Jens Rekonius -93</t>
  </si>
  <si>
    <t>Jesper Ejdebäck -02</t>
  </si>
  <si>
    <t>Jesper Häggström -95</t>
  </si>
  <si>
    <t>Jesper Rönnlund -96</t>
  </si>
  <si>
    <t>Jesper Sandström -00</t>
  </si>
  <si>
    <t>Jessica Edlund -95</t>
  </si>
  <si>
    <t>Jessica Lundmark -90</t>
  </si>
  <si>
    <t>Jim Vändling -95</t>
  </si>
  <si>
    <t>Joel Bergqvist -04</t>
  </si>
  <si>
    <t>Joel Dyrenius -89</t>
  </si>
  <si>
    <t>Joel Eriksson -02</t>
  </si>
  <si>
    <t>Johan Jonasson -96</t>
  </si>
  <si>
    <t>Johan Lilja -95</t>
  </si>
  <si>
    <t>Johan Persson -01</t>
  </si>
  <si>
    <t>Johan Stenwall -95</t>
  </si>
  <si>
    <t>Johanna Fredriksson -06</t>
  </si>
  <si>
    <t>Johanna Mosell -91</t>
  </si>
  <si>
    <t>Johanna Panboon -93</t>
  </si>
  <si>
    <t>Johanna Vällimäki -96</t>
  </si>
  <si>
    <t>Johanna-Louise Johansson -06</t>
  </si>
  <si>
    <t>John Sehlberg -90</t>
  </si>
  <si>
    <t>Johnny Karlsson -89</t>
  </si>
  <si>
    <t>IFK Strömsund</t>
  </si>
  <si>
    <t>Johnny Uhlinder -84</t>
  </si>
  <si>
    <t>Jon Wärsting Öhman -94</t>
  </si>
  <si>
    <t>Jonas Edlund -00</t>
  </si>
  <si>
    <t>Jonas Jonsson -90</t>
  </si>
  <si>
    <t>Jonas Parkman -88</t>
  </si>
  <si>
    <t>Jonas Sandström -98</t>
  </si>
  <si>
    <t>Jonas Ögren -91</t>
  </si>
  <si>
    <t>Jonathan Bertilsson -96</t>
  </si>
  <si>
    <t>Jonathan Edman -01</t>
  </si>
  <si>
    <t>Jonathan Lindblom -93</t>
  </si>
  <si>
    <t>Jonathan Wigren -00</t>
  </si>
  <si>
    <t>Jonna Nordendahl-Glaas -08</t>
  </si>
  <si>
    <t>Jonna Widell -01</t>
  </si>
  <si>
    <t>Josef Berggren -03</t>
  </si>
  <si>
    <t>Josefin Bjur</t>
  </si>
  <si>
    <t>Josefin Åhlström-Ricklund -93</t>
  </si>
  <si>
    <t>Josefine Jensstad -01</t>
  </si>
  <si>
    <t>Josefine Lyxell -97</t>
  </si>
  <si>
    <t>Josefine Wännman -96</t>
  </si>
  <si>
    <t>Joseph Constantin -06</t>
  </si>
  <si>
    <t>Julia Andersson -01</t>
  </si>
  <si>
    <t>Julia Hellström -06</t>
  </si>
  <si>
    <t>Julia Izarra Lechuga -02</t>
  </si>
  <si>
    <t>Julia Persson -04</t>
  </si>
  <si>
    <t>Julia Svonni -03</t>
  </si>
  <si>
    <t>Julia Wedman -99</t>
  </si>
  <si>
    <t>Kajsa Engblom -00</t>
  </si>
  <si>
    <t>Kajsa Lindh</t>
  </si>
  <si>
    <t>Karin Harnesk -80</t>
  </si>
  <si>
    <t>Karl Andersson -05</t>
  </si>
  <si>
    <t>Karolina Holmlund -97</t>
  </si>
  <si>
    <t>Kebne Juthberg -98</t>
  </si>
  <si>
    <t>Kerstin Johnsson -39</t>
  </si>
  <si>
    <t>Kerstin Rudolfsson -05</t>
  </si>
  <si>
    <t>Kim Edlund -00</t>
  </si>
  <si>
    <t>Klara Bladin -96</t>
  </si>
  <si>
    <t>Klara Engblom -02</t>
  </si>
  <si>
    <t>Klara Hofer-Mattsson -00</t>
  </si>
  <si>
    <t>Klara Kuisma -00</t>
  </si>
  <si>
    <t>Klara Lundgren -96</t>
  </si>
  <si>
    <t>Klara Strindberg -01</t>
  </si>
  <si>
    <t>Kristina Nilsson</t>
  </si>
  <si>
    <t>Kristófer Rönnlund -02</t>
  </si>
  <si>
    <t>Kristoffer Holmberg -00</t>
  </si>
  <si>
    <t>Kristoffer Olsson -93</t>
  </si>
  <si>
    <t>Kristoffer Österlund -72</t>
  </si>
  <si>
    <t>Lars Bergsten -48</t>
  </si>
  <si>
    <t>Lars Kolmodin -84</t>
  </si>
  <si>
    <t>Lars-Åke Ekman</t>
  </si>
  <si>
    <t xml:space="preserve">IKSU  </t>
  </si>
  <si>
    <t>Leila Musa -04</t>
  </si>
  <si>
    <t>Leo Lindgren -06</t>
  </si>
  <si>
    <t>Leo Sjödrér-Sjögren -94</t>
  </si>
  <si>
    <t>Leon Eriksson -01</t>
  </si>
  <si>
    <t>Leonid Bychkov -01</t>
  </si>
  <si>
    <t>Levi Feklistoff -96</t>
  </si>
  <si>
    <t>Lillemor Lindholm -03</t>
  </si>
  <si>
    <t>Lilli Sätre -07</t>
  </si>
  <si>
    <t>Lily Reinholdsson -05</t>
  </si>
  <si>
    <t>Lina Bjurman -98</t>
  </si>
  <si>
    <t>Lina Milton -03</t>
  </si>
  <si>
    <t>Linda Hedlund -04</t>
  </si>
  <si>
    <t>Linn Arnlund -00</t>
  </si>
  <si>
    <t>Linn Bodén -90</t>
  </si>
  <si>
    <t>Linn Forsmark -99</t>
  </si>
  <si>
    <t>Linn Hagervall -03</t>
  </si>
  <si>
    <t>Linn Jensstad -96</t>
  </si>
  <si>
    <t>Linn Lundgren</t>
  </si>
  <si>
    <t>Linn Skoglund -00</t>
  </si>
  <si>
    <t>Linn Wiklund -95</t>
  </si>
  <si>
    <t>Linnea Andersson -99</t>
  </si>
  <si>
    <t>Linnea Fredriksson -03</t>
  </si>
  <si>
    <t>Linnea Lindström -96</t>
  </si>
  <si>
    <t>Linnea Stenberg -95</t>
  </si>
  <si>
    <t>Linus Andersson -03</t>
  </si>
  <si>
    <t>Linus Milton -06</t>
  </si>
  <si>
    <t>Lisa Björk</t>
  </si>
  <si>
    <t>Lisa Forsgren -95</t>
  </si>
  <si>
    <t>Lisa Johansson -93</t>
  </si>
  <si>
    <t>Lisa Nilsson -93</t>
  </si>
  <si>
    <t>Liv Nilsson -07</t>
  </si>
  <si>
    <t>Loa Lindberg -94</t>
  </si>
  <si>
    <t>Louisa Boiuie -06</t>
  </si>
  <si>
    <t>Lova Hornliden -06</t>
  </si>
  <si>
    <t>Lova Stenberg -02</t>
  </si>
  <si>
    <t>Love Larsson -06</t>
  </si>
  <si>
    <t>Lowe Litzell -97</t>
  </si>
  <si>
    <t>Lovisa Andersson -94</t>
  </si>
  <si>
    <t>Lovisa Boström-03</t>
  </si>
  <si>
    <t>Lovisa Lundgren -97</t>
  </si>
  <si>
    <t>Lovisa Manni -00</t>
  </si>
  <si>
    <t>Lovisa Sandgren -99</t>
  </si>
  <si>
    <t>Lovisa Shahedi Razavi -05</t>
  </si>
  <si>
    <t>Lovisa Stenberg -02</t>
  </si>
  <si>
    <t>Lovisa Wallin -02</t>
  </si>
  <si>
    <t>Lovisa Wetterstrand -05</t>
  </si>
  <si>
    <t>Lovisa Åström -94</t>
  </si>
  <si>
    <t>Ludvig Lindström Wölker -99</t>
  </si>
  <si>
    <t>Ludwig Sjödin -95</t>
  </si>
  <si>
    <t>Lukas Borgemo</t>
  </si>
  <si>
    <t>Lukas Gustin -06</t>
  </si>
  <si>
    <t>Lukas Kjellgren -05</t>
  </si>
  <si>
    <t>Lukas Näslund -01</t>
  </si>
  <si>
    <t>Lukas Sällström -02</t>
  </si>
  <si>
    <t>Luna Norberg -05</t>
  </si>
  <si>
    <t>Madeleine Ahlström -00</t>
  </si>
  <si>
    <t>Madeleine Umander -93</t>
  </si>
  <si>
    <t>Magdalena Sundström -94</t>
  </si>
  <si>
    <t>Magnus Nydahl -93</t>
  </si>
  <si>
    <t>Magnus Rosenqvist -88</t>
  </si>
  <si>
    <t>Maja Bodén -99</t>
  </si>
  <si>
    <t>Maja Lind -01</t>
  </si>
  <si>
    <t>Maja Lovén -98</t>
  </si>
  <si>
    <t>Maja Svanbäck -03</t>
  </si>
  <si>
    <t>Malin Johansson -92</t>
  </si>
  <si>
    <t>Malin Karlsson -92</t>
  </si>
  <si>
    <t>Malin Skoog -88</t>
  </si>
  <si>
    <t>Marcus Arvidsson -97</t>
  </si>
  <si>
    <t>Maria Holmner -86</t>
  </si>
  <si>
    <t>Maria Renlund -98</t>
  </si>
  <si>
    <t>Mathias Emilsson -94</t>
  </si>
  <si>
    <t>Mathias Johansson</t>
  </si>
  <si>
    <t>Nedre Soppero IK</t>
  </si>
  <si>
    <t>Mathias Lindberg -90</t>
  </si>
  <si>
    <t>Mathilda Manni -96</t>
  </si>
  <si>
    <t>Mathilda Manns -94</t>
  </si>
  <si>
    <t>Mathilda Sjödin -93</t>
  </si>
  <si>
    <t>Matilda Brännström -98</t>
  </si>
  <si>
    <t>Matilda Lindgren -02</t>
  </si>
  <si>
    <t>Matilda Lundberg -05</t>
  </si>
  <si>
    <t>Matilda Nyberg -00</t>
  </si>
  <si>
    <t>Mats Fors -69</t>
  </si>
  <si>
    <t>Mats Höglund -51</t>
  </si>
  <si>
    <t>Järvsö IF</t>
  </si>
  <si>
    <t>Mattias Esak -04</t>
  </si>
  <si>
    <t>Mattias Lindberg -90</t>
  </si>
  <si>
    <t>Mattias Palmqvist -93</t>
  </si>
  <si>
    <t>Maya Gyllefjord -01</t>
  </si>
  <si>
    <t>Maya Katsuura Vinka -04</t>
  </si>
  <si>
    <t>Melicia Lindström -98</t>
  </si>
  <si>
    <t>Meliha Salgut -99</t>
  </si>
  <si>
    <t>Melissa Andersson -02</t>
  </si>
  <si>
    <t>Melvin Skogelid -05</t>
  </si>
  <si>
    <t>Milly Westin -99</t>
  </si>
  <si>
    <t>Milly Ågren/Westin -99</t>
  </si>
  <si>
    <t>Milton Tegenfeldt -06</t>
  </si>
  <si>
    <t>Mimmi Hegethorn -04</t>
  </si>
  <si>
    <t>Mimmi Norlund -00</t>
  </si>
  <si>
    <t>Minna Södermark -97</t>
  </si>
  <si>
    <t>Miralie Renberg</t>
  </si>
  <si>
    <t>Miriam Drammeh -03</t>
  </si>
  <si>
    <t>Mirjam Skog -00</t>
  </si>
  <si>
    <t>Moa Johansson -97</t>
  </si>
  <si>
    <t>Moa Lindgren -06</t>
  </si>
  <si>
    <t>Moa Sjöström -96</t>
  </si>
  <si>
    <t>Molly Sjöstam -97</t>
  </si>
  <si>
    <t>My Erixon -93</t>
  </si>
  <si>
    <t>My Servin -99</t>
  </si>
  <si>
    <t>Måns Eklund -01</t>
  </si>
  <si>
    <t>Nadja Johansson -00</t>
  </si>
  <si>
    <t>Nellie Liljedahl -04</t>
  </si>
  <si>
    <t>Nellie Lundell Nyström -05</t>
  </si>
  <si>
    <t>Nellie Sundin -99</t>
  </si>
  <si>
    <t>Nelly Åhgren-Westin -03</t>
  </si>
  <si>
    <t>Niklas Bäckström -95</t>
  </si>
  <si>
    <t>Niklas Wiklund -85</t>
  </si>
  <si>
    <t>Nila Siasi -01</t>
  </si>
  <si>
    <t>Nils Bergmark -91</t>
  </si>
  <si>
    <t>Nils Gustafsson Tengman -08</t>
  </si>
  <si>
    <t>Nils Sundström -02</t>
  </si>
  <si>
    <t>Nils Wallenius -08</t>
  </si>
  <si>
    <t>Nina Fjellner -88</t>
  </si>
  <si>
    <t>Slagnäs IF</t>
  </si>
  <si>
    <t>Nina Jakobsson -94</t>
  </si>
  <si>
    <t>Noa Berggren -07</t>
  </si>
  <si>
    <t>Noa Ekwall -06</t>
  </si>
  <si>
    <t>Noah Arnlund -02</t>
  </si>
  <si>
    <t>Noah Berggren -07</t>
  </si>
  <si>
    <t>Noha Lundgren -06</t>
  </si>
  <si>
    <t>Vingarna IF</t>
  </si>
  <si>
    <t>Noomi Öhman Westling -98</t>
  </si>
  <si>
    <t>Nora Muktar -05</t>
  </si>
  <si>
    <t>Nova Lindström -04</t>
  </si>
  <si>
    <t>O´Dain Rose -92</t>
  </si>
  <si>
    <t>Olivia Englund -94</t>
  </si>
  <si>
    <t>Olle Andersson -06</t>
  </si>
  <si>
    <t>Olle Bång -02</t>
  </si>
  <si>
    <t>Olle Ragnarsson -06</t>
  </si>
  <si>
    <t>Olle Ådahl -07</t>
  </si>
  <si>
    <t>Olof Boström -97</t>
  </si>
  <si>
    <t>Olov Lundgren -98</t>
  </si>
  <si>
    <t>Oscar Hakelind -04</t>
  </si>
  <si>
    <t>Oscar Jonsson -00</t>
  </si>
  <si>
    <t>Oscar Odenstedt -01</t>
  </si>
  <si>
    <t>Oskar Båtsman -08</t>
  </si>
  <si>
    <t>Oskar Bäckström -97</t>
  </si>
  <si>
    <t>Oskar Hakelind -04</t>
  </si>
  <si>
    <t>Oskar Jonsson</t>
  </si>
  <si>
    <t>Oskar Lindskog -92</t>
  </si>
  <si>
    <t>Oskar Ulander -98</t>
  </si>
  <si>
    <t>Oskar Wirén Tjärner -89</t>
  </si>
  <si>
    <t>Oskar Åström -99</t>
  </si>
  <si>
    <t>Paula Israelsson -96</t>
  </si>
  <si>
    <t>Pernilla Norgren -02</t>
  </si>
  <si>
    <t>Peter Edfors -89</t>
  </si>
  <si>
    <t>Peter Johansson -93</t>
  </si>
  <si>
    <t>Petronella Wikander -93</t>
  </si>
  <si>
    <t>Petter Hammar -06</t>
  </si>
  <si>
    <t>Petter Nyström -03</t>
  </si>
  <si>
    <t>Philip Lidlöf -04</t>
  </si>
  <si>
    <t>Pontus Johansson -95</t>
  </si>
  <si>
    <t>Raija Schorn -00</t>
  </si>
  <si>
    <t>Rasmus Aspling -06</t>
  </si>
  <si>
    <t>Rasmus Gunhaga -03</t>
  </si>
  <si>
    <t>Rasmus Holmgren -06</t>
  </si>
  <si>
    <t>Rasmus Ärlesved -04</t>
  </si>
  <si>
    <t>Rasmus Öhlen -02</t>
  </si>
  <si>
    <t>Rickard Hedelin -70</t>
  </si>
  <si>
    <t>Robert Lindberg -88</t>
  </si>
  <si>
    <t>Robert M Gardonjo -95</t>
  </si>
  <si>
    <t>Robert Maina -95</t>
  </si>
  <si>
    <t>Robin Bergqvist -94</t>
  </si>
  <si>
    <t>Robin Johansson -89</t>
  </si>
  <si>
    <t>Robin Rohlén -90</t>
  </si>
  <si>
    <t>Roger Öqvist -46</t>
  </si>
  <si>
    <t>Ronja Fredriksson -95</t>
  </si>
  <si>
    <t>Rut Olsson -05</t>
  </si>
  <si>
    <t>Rut Sandström -04</t>
  </si>
  <si>
    <t>Rut Walleng -06</t>
  </si>
  <si>
    <t>Saga Backeström -99</t>
  </si>
  <si>
    <t>Saga Mähler-06</t>
  </si>
  <si>
    <t>Saga Pettersson -01</t>
  </si>
  <si>
    <t>Samuel Gustavsson -04</t>
  </si>
  <si>
    <t>Samuel Johanesson</t>
  </si>
  <si>
    <t>Samuel Millqvist -98</t>
  </si>
  <si>
    <t>Sandra Trigell -05</t>
  </si>
  <si>
    <t>Sanna Vännström -01</t>
  </si>
  <si>
    <t>Sanne Fahlman -95</t>
  </si>
  <si>
    <t>Sara Esak -07</t>
  </si>
  <si>
    <t>Sara Hector - 92</t>
  </si>
  <si>
    <t>Sandvikens AFK</t>
  </si>
  <si>
    <t>Sara Hjortsberg -96</t>
  </si>
  <si>
    <t>Frösö IF</t>
  </si>
  <si>
    <t>Sara Kristinsson -98</t>
  </si>
  <si>
    <t>Sara Nilsson -95</t>
  </si>
  <si>
    <t>Sara Nyholm -06</t>
  </si>
  <si>
    <t>Saun Juthberg -96</t>
  </si>
  <si>
    <t>Sebastian Häggström -98</t>
  </si>
  <si>
    <t>Sebastian Lindwall -98</t>
  </si>
  <si>
    <t>Semon Zeru -97</t>
  </si>
  <si>
    <t>Seth Renberg</t>
  </si>
  <si>
    <t>Signe Gunnarsson Dyberg -06</t>
  </si>
  <si>
    <t>Simon Fahlman -97</t>
  </si>
  <si>
    <t>Simon Litzell -97</t>
  </si>
  <si>
    <t>Simon Lundberg -99</t>
  </si>
  <si>
    <t>Simon Lundmark -88</t>
  </si>
  <si>
    <t>Simon Mehari -02</t>
  </si>
  <si>
    <t>Simon Mårtensson -99</t>
  </si>
  <si>
    <t>Simon Söderlind -93</t>
  </si>
  <si>
    <t>Simon Westberg -99</t>
  </si>
  <si>
    <t>Sindra Åkerman -03</t>
  </si>
  <si>
    <t>Sixten Sundbaum -06</t>
  </si>
  <si>
    <t>Sloliana Zeray -03</t>
  </si>
  <si>
    <t>Sofia Almqvist -90</t>
  </si>
  <si>
    <t>Sofia E Lif -98</t>
  </si>
  <si>
    <t>Sofia Erinder -95</t>
  </si>
  <si>
    <t>Sofia Rudolfsson -01</t>
  </si>
  <si>
    <t>Sofia Sandberg -03</t>
  </si>
  <si>
    <t>Sofia Thegenholm -02</t>
  </si>
  <si>
    <t>Sofie Almqvist -90</t>
  </si>
  <si>
    <t>Sofie Hjortsberg -94</t>
  </si>
  <si>
    <t>Sofie Linnér</t>
  </si>
  <si>
    <t>Sofie Näslund -92</t>
  </si>
  <si>
    <t>Sofie Ögren -91</t>
  </si>
  <si>
    <t>Soliana Zeray -03</t>
  </si>
  <si>
    <t>Stefan Gavril -89</t>
  </si>
  <si>
    <t>Stella Sällström -04</t>
  </si>
  <si>
    <t>Stig Marklund -40</t>
  </si>
  <si>
    <t>Stig Ådén -45</t>
  </si>
  <si>
    <t>Storumans RC</t>
  </si>
  <si>
    <t>Stina Estvall -05</t>
  </si>
  <si>
    <t>Stina Nilsson -87</t>
  </si>
  <si>
    <t>Stina Olsson -05</t>
  </si>
  <si>
    <t>Sune Persson -45</t>
  </si>
  <si>
    <t>Svante Bang -06</t>
  </si>
  <si>
    <t>Sven Hanell -46</t>
  </si>
  <si>
    <t>Tajudin Hassan -91</t>
  </si>
  <si>
    <t>Teddy Edlund -96</t>
  </si>
  <si>
    <t>Teodor Berggren -00</t>
  </si>
  <si>
    <t>Theo Nilsson -03</t>
  </si>
  <si>
    <t>Theodor Berggren -00</t>
  </si>
  <si>
    <t>Therese Karlsson -93</t>
  </si>
  <si>
    <t>Therese Lindholm -02</t>
  </si>
  <si>
    <t>Thor Almroth -05</t>
  </si>
  <si>
    <t>Thor Lennartsson -07</t>
  </si>
  <si>
    <t>Tilda Andersson -00</t>
  </si>
  <si>
    <t>Tilda Edlund -07</t>
  </si>
  <si>
    <t>Tilda Lindgren -04</t>
  </si>
  <si>
    <t>Tilda Nordström -96</t>
  </si>
  <si>
    <t>Tilda Norlund -96</t>
  </si>
  <si>
    <t>Tilda Wallin -99</t>
  </si>
  <si>
    <t>Tilda Widmark -02</t>
  </si>
  <si>
    <t>Tilde Eriksson -06</t>
  </si>
  <si>
    <t>Tilde Hedlund -02</t>
  </si>
  <si>
    <t>Tilde Landberg -06</t>
  </si>
  <si>
    <t>Tim Brekke-Munter -05</t>
  </si>
  <si>
    <t>Tintin Burman -00</t>
  </si>
  <si>
    <t>Titti Goldkuhl -99</t>
  </si>
  <si>
    <t>Tobias Backeström -06</t>
  </si>
  <si>
    <t>Tobias Nordström -02</t>
  </si>
  <si>
    <t>Tone Näslund -99</t>
  </si>
  <si>
    <t>Tor Lindberg -95</t>
  </si>
  <si>
    <t>Tor Sjögren -06</t>
  </si>
  <si>
    <t>Tove Sehlstedt -03</t>
  </si>
  <si>
    <t>Tuva Eneroth -03</t>
  </si>
  <si>
    <t>Tuva Karlsson Vikström -04</t>
  </si>
  <si>
    <t>Tuva Niska -01</t>
  </si>
  <si>
    <t>Tuva-Lee Josér -04</t>
  </si>
  <si>
    <t>Tuva-Lisa Tengman -03</t>
  </si>
  <si>
    <t>Tyko Lauritz -02</t>
  </si>
  <si>
    <t>Tyra Ahlgren-Fransson</t>
  </si>
  <si>
    <t>Tyra Oscarsson -00</t>
  </si>
  <si>
    <t>Urban Lindberg -55</t>
  </si>
  <si>
    <t>Vendela Eriksson -04</t>
  </si>
  <si>
    <t>Vendela Wikström</t>
  </si>
  <si>
    <t>Vera Arnberg -97</t>
  </si>
  <si>
    <t>Vera Lauri -06</t>
  </si>
  <si>
    <t>Victor Jonsson -02</t>
  </si>
  <si>
    <t>Victoria Broberg -94</t>
  </si>
  <si>
    <t>Victoria Stöckel -97</t>
  </si>
  <si>
    <t>Vidar Berglund -01</t>
  </si>
  <si>
    <t>Vidar Flodgren -95</t>
  </si>
  <si>
    <t>Viktor Boström -96</t>
  </si>
  <si>
    <t>Viktor Båtsman -05</t>
  </si>
  <si>
    <t>Viktor Gussing -06</t>
  </si>
  <si>
    <t>Viktor Jarl -98</t>
  </si>
  <si>
    <t>Viktor Kaarvonen -99</t>
  </si>
  <si>
    <t>Viktor Landberg -08</t>
  </si>
  <si>
    <t>Viktor Olofsson -96</t>
  </si>
  <si>
    <t>Viktor Rosenqvist -05</t>
  </si>
  <si>
    <t>Viktor Skoglund -03</t>
  </si>
  <si>
    <t>Viktoria Nordqvist-00</t>
  </si>
  <si>
    <t>William Boström Rydfjäll -99</t>
  </si>
  <si>
    <t>William Ekholm</t>
  </si>
  <si>
    <t>William Ullberg -96</t>
  </si>
  <si>
    <t>Riviera Friidrott</t>
  </si>
  <si>
    <t>Willma Vrenman-00</t>
  </si>
  <si>
    <t>Wilma Gustafsson -99</t>
  </si>
  <si>
    <t>Vilma Jakobsson -00</t>
  </si>
  <si>
    <t>Wilma Marklund -02</t>
  </si>
  <si>
    <t>Vilma Wikström -98</t>
  </si>
  <si>
    <t>Vincent Malm -99</t>
  </si>
  <si>
    <t>Vincent Olwora -06</t>
  </si>
  <si>
    <t>Yasmin Musa -04</t>
  </si>
  <si>
    <t>Ylva Stålnacke -92</t>
  </si>
  <si>
    <t>Kiruna Alpina Friidrottsklubb</t>
  </si>
  <si>
    <t>Ymer Mörne</t>
  </si>
  <si>
    <t>Yonathan Helsing -98</t>
  </si>
  <si>
    <t>Sundsvalls Friidrott</t>
  </si>
  <si>
    <t>Zoe Eneroth -99</t>
  </si>
  <si>
    <t>Åke Larsson -57</t>
  </si>
  <si>
    <t>Åsa Lindqvist -78</t>
  </si>
  <si>
    <t>bankgiro 535-2877</t>
  </si>
  <si>
    <t>Evelina Nilsson -94</t>
  </si>
  <si>
    <t>Erik Hallquist -96</t>
  </si>
  <si>
    <t>Ludvig Olofsson -98</t>
  </si>
  <si>
    <t>Elsa Tafvelin -05</t>
  </si>
  <si>
    <t>Tuva Stenberg -06</t>
  </si>
  <si>
    <t>Elma Jensen -07</t>
  </si>
  <si>
    <t>Ebba Olsson -??</t>
  </si>
  <si>
    <t>Erik Liljeholm -0?</t>
  </si>
  <si>
    <t>Lisa Wendel -??</t>
  </si>
  <si>
    <t>Emil Jönsson -05</t>
  </si>
  <si>
    <t>Johan Gustafsson Tegman -06</t>
  </si>
  <si>
    <t>Jörgen Olsson -71</t>
  </si>
  <si>
    <t>Elin Tegenborg Sjöström -05</t>
  </si>
  <si>
    <t>Wilhelm Olofsson -00</t>
  </si>
  <si>
    <t>Klara Abrahamsson -??</t>
  </si>
  <si>
    <t>Sanna Stemberg -00</t>
  </si>
  <si>
    <t>Emilia Nyström -00</t>
  </si>
  <si>
    <t>Max Andersson -06</t>
  </si>
  <si>
    <t>Molly Lundgren -08</t>
  </si>
  <si>
    <t>Isak Wilson -05</t>
  </si>
  <si>
    <t>Amanda Karlsson -??</t>
  </si>
  <si>
    <t>Tuva Hermansson -08</t>
  </si>
  <si>
    <t>Sävar IK</t>
  </si>
  <si>
    <t>Simon Hermansson -04</t>
  </si>
  <si>
    <t>Björklöven</t>
  </si>
  <si>
    <t>Emil Sehlstedt -05</t>
  </si>
  <si>
    <t>Leo Gunillasson -04</t>
  </si>
  <si>
    <t>Alicia Stockhaus -05</t>
  </si>
  <si>
    <t>Matthias Buscaroli -03</t>
  </si>
  <si>
    <t>Oscar Bäckström -97</t>
  </si>
  <si>
    <t>Simon Åstot -00</t>
  </si>
  <si>
    <t>Alex Nilsson -06</t>
  </si>
  <si>
    <t>Joel Reinholdsson -01</t>
  </si>
  <si>
    <t>Albin Björk -04</t>
  </si>
  <si>
    <t>Nicolina Wikedal -05</t>
  </si>
  <si>
    <t>Jenny Jansson -76</t>
  </si>
  <si>
    <t>Anni Westlund -08</t>
  </si>
  <si>
    <t>Nadia Sehlstedt -06</t>
  </si>
  <si>
    <t>Oliwer Danielsson -01</t>
  </si>
  <si>
    <t>Lisa Partapuoli -07</t>
  </si>
  <si>
    <t>Amanda Isaksson -01</t>
  </si>
  <si>
    <t>Elin Kling -07</t>
  </si>
  <si>
    <t>Ebba Wemmert -08</t>
  </si>
  <si>
    <t>Siri Ruths -06</t>
  </si>
  <si>
    <t>Lucas Lindgren -06</t>
  </si>
  <si>
    <t>Vilmer Jonsson -08</t>
  </si>
  <si>
    <t>Tyra Elenius -03</t>
  </si>
  <si>
    <t>Olle Bang -09</t>
  </si>
  <si>
    <t>Alice Lindqvist -04</t>
  </si>
  <si>
    <t>Lina Alainentalo -92</t>
  </si>
  <si>
    <t>Hässelby SK</t>
  </si>
  <si>
    <t>Nora Swartz -01</t>
  </si>
  <si>
    <t>Ellen Huber-Guldhag -03</t>
  </si>
  <si>
    <t>David Lundmark -03</t>
  </si>
  <si>
    <t>Samuel Lundmark -05</t>
  </si>
  <si>
    <t>Ella Lundmark -08</t>
  </si>
  <si>
    <t>Josephine Nilsson -01</t>
  </si>
  <si>
    <t>Oliwer Kjerrulf -03</t>
  </si>
  <si>
    <t>Rosa Wallgårda -99</t>
  </si>
  <si>
    <t>Jenni Sandgren -98</t>
  </si>
  <si>
    <t>Erik Kram -07</t>
  </si>
  <si>
    <t>Moa Jakobsson -01</t>
  </si>
  <si>
    <t>Moa Mannberg -03</t>
  </si>
  <si>
    <t>Emma Mannberg -06</t>
  </si>
  <si>
    <t>Tim Johannesson -00</t>
  </si>
  <si>
    <t>Edvin Kovacevic -07</t>
  </si>
  <si>
    <t>???</t>
  </si>
  <si>
    <t>Anton Perez -02</t>
  </si>
  <si>
    <t>Nova Staafjord -03</t>
  </si>
  <si>
    <t>Alva Pettersson -01</t>
  </si>
  <si>
    <t>Tuva Elingstam -01</t>
  </si>
  <si>
    <t>Filip Gabrielsson -06</t>
  </si>
  <si>
    <t>Överboda SK</t>
  </si>
  <si>
    <t>Therese Hedlund -00</t>
  </si>
  <si>
    <t>Lukas Hamrin -99</t>
  </si>
  <si>
    <t>Felix Bardén -98</t>
  </si>
  <si>
    <t>Filip Sigurd -98</t>
  </si>
  <si>
    <t>Sam Bergman -05</t>
  </si>
  <si>
    <t>Elvis Ineland -05</t>
  </si>
  <si>
    <t>Mathilda Hedström -08</t>
  </si>
  <si>
    <t>Arvid Hedström -06</t>
  </si>
  <si>
    <t>Lisa Hilli -08</t>
  </si>
  <si>
    <t>Robin Hilli -06</t>
  </si>
  <si>
    <t>Workeye Dejene -97</t>
  </si>
  <si>
    <t>Andreas Sundbom -94</t>
  </si>
  <si>
    <t>Ellen Lindberg -96</t>
  </si>
  <si>
    <t>Arthur Kankaapää -82</t>
  </si>
  <si>
    <t>Diana Doss -93</t>
  </si>
  <si>
    <t>Filippa Häggström -00</t>
  </si>
  <si>
    <t>Johanne Bekele -08</t>
  </si>
  <si>
    <t>Johan Ottosson -02</t>
  </si>
  <si>
    <t>Isak Olofsson -02</t>
  </si>
  <si>
    <t>Ellen Stenberg -05</t>
  </si>
  <si>
    <t>Gaston Emmanel -03</t>
  </si>
  <si>
    <t>Moa Gehlström -04</t>
  </si>
  <si>
    <t>Wilmer Lundqvist -06</t>
  </si>
  <si>
    <t>Emilia Gukehag -05</t>
  </si>
  <si>
    <t>Nora Staafjord -03</t>
  </si>
  <si>
    <t>Stina Holand -04</t>
  </si>
  <si>
    <t>Trend Bratvold -06</t>
  </si>
  <si>
    <t>Maja Lodvik -06</t>
  </si>
  <si>
    <t>My Åsén -00</t>
  </si>
  <si>
    <t>Albert Sjölund -00</t>
  </si>
  <si>
    <t>Nils Persson -00</t>
  </si>
  <si>
    <t>Anton Estlind -00</t>
  </si>
  <si>
    <t>Lukas Lindblom -00</t>
  </si>
  <si>
    <t>Nora Agrell -01</t>
  </si>
  <si>
    <t>Ebba Vallin -01</t>
  </si>
  <si>
    <t>Nina Jacobsson -01</t>
  </si>
  <si>
    <t>Elise Karlsson-Torstensson -01</t>
  </si>
  <si>
    <t>Lynn V Thimstrand -01</t>
  </si>
  <si>
    <t>Emma Vikström -01</t>
  </si>
  <si>
    <t>Alfons Kammonen -01</t>
  </si>
  <si>
    <t>Emil Persson -01</t>
  </si>
  <si>
    <t>Arvid Östman -01</t>
  </si>
  <si>
    <t>Simon Styrefors -01</t>
  </si>
  <si>
    <t>Erik Gustafsson -01</t>
  </si>
  <si>
    <t>Pontus Lundqvist -01</t>
  </si>
  <si>
    <t>Måns Bergström -01</t>
  </si>
  <si>
    <t>Melwin Danielsson -03</t>
  </si>
  <si>
    <t>Wilma Alperud -07</t>
  </si>
  <si>
    <t>Ebba Lindberg -07</t>
  </si>
  <si>
    <t>Oskar Lindgren -02</t>
  </si>
  <si>
    <t>Amadus Gotthardsson -04</t>
  </si>
  <si>
    <t>Alva Agdahl -05</t>
  </si>
  <si>
    <t>Simon Sigurd -98</t>
  </si>
  <si>
    <t>Astrid Åström -08</t>
  </si>
  <si>
    <t>Viktor Wilson -07</t>
  </si>
  <si>
    <t>,</t>
  </si>
  <si>
    <t>Iris Edström -08</t>
  </si>
  <si>
    <t>Arvid Nilsson -??</t>
  </si>
  <si>
    <t>Erik Liljeholm -02</t>
  </si>
  <si>
    <t>Ellen Tyni Bogdanoff</t>
  </si>
  <si>
    <t>Oliver Danielsson -01</t>
  </si>
  <si>
    <t>Klara Grönlund -01</t>
  </si>
  <si>
    <t>Maja ömalm</t>
  </si>
  <si>
    <t>Maja ömalm -99</t>
  </si>
  <si>
    <t>Matilda Backman</t>
  </si>
  <si>
    <t xml:space="preserve">Alma olausson </t>
  </si>
  <si>
    <t>Helene blomqvist -94</t>
  </si>
  <si>
    <t>Ponus Lundqvist -01</t>
  </si>
  <si>
    <t>Jennifer Dalberg</t>
  </si>
  <si>
    <t xml:space="preserve">Simon Storefors </t>
  </si>
  <si>
    <t>Line Asp -06</t>
  </si>
  <si>
    <t>Engla Sundell -05</t>
  </si>
  <si>
    <t>Emilia Mouree -06</t>
  </si>
  <si>
    <t>Alice Åkerman -06</t>
  </si>
  <si>
    <t>P9 60 M</t>
  </si>
  <si>
    <t>P9 LÄNGD</t>
  </si>
  <si>
    <t>P9 KULA</t>
  </si>
  <si>
    <t>P11 60 M</t>
  </si>
  <si>
    <t>P11 LÄNGD</t>
  </si>
  <si>
    <t>P11 KULA</t>
  </si>
  <si>
    <t>P13 60 M HÄCK</t>
  </si>
  <si>
    <t>P13 HÖJD</t>
  </si>
  <si>
    <t>F9 60 M</t>
  </si>
  <si>
    <t>F9 LÄNGD</t>
  </si>
  <si>
    <t>F9 KULA</t>
  </si>
  <si>
    <t>F11 60 M</t>
  </si>
  <si>
    <t>F11 LÄNGD</t>
  </si>
  <si>
    <t>F11 KULA</t>
  </si>
  <si>
    <t>F13 60 M HÄCK</t>
  </si>
  <si>
    <t>F13 HÖJD</t>
  </si>
  <si>
    <t>Harry Ask-Lundin -09</t>
  </si>
  <si>
    <t>CarlGunnar Sandberg -06</t>
  </si>
  <si>
    <t>Ally Jeppsson -09</t>
  </si>
  <si>
    <t>Isak Bengtsson -08</t>
  </si>
  <si>
    <t>Agnes Köpsén -06</t>
  </si>
  <si>
    <t>Frank ?? -10</t>
  </si>
  <si>
    <t>Arvid Nilsson -08</t>
  </si>
  <si>
    <t>Emil Nilsson -06</t>
  </si>
  <si>
    <t>Eva Gradmark -09</t>
  </si>
  <si>
    <t>My Samuelsson -05</t>
  </si>
  <si>
    <t>My Sandberg -07</t>
  </si>
  <si>
    <t>Simon Eklund -09</t>
  </si>
  <si>
    <t>Jouise Johannesson -03</t>
  </si>
  <si>
    <t>Tim Bekele Munter -05</t>
  </si>
  <si>
    <t>Elvis Ehrlin -05</t>
  </si>
  <si>
    <t>Egil Granåsen -08</t>
  </si>
  <si>
    <t>Emil Nyström -09</t>
  </si>
  <si>
    <t>Matilda Hedström -09</t>
  </si>
  <si>
    <t>Trond Bratvold -06</t>
  </si>
  <si>
    <t>Elvira Nordström -09</t>
  </si>
  <si>
    <t>Edith Lindberg -08</t>
  </si>
  <si>
    <t>Ida Sondell -09</t>
  </si>
  <si>
    <t>Albin Sondell -07</t>
  </si>
  <si>
    <t>Viktor Wikström -09</t>
  </si>
  <si>
    <t>Emilia Wikström -10</t>
  </si>
  <si>
    <t>Melissa Vallon -05</t>
  </si>
  <si>
    <t>PIF Friidrott</t>
  </si>
  <si>
    <t>Axel Nilsson -08</t>
  </si>
  <si>
    <t>Julia Larsson -08</t>
  </si>
  <si>
    <t>Mimmi Eklund -06</t>
  </si>
  <si>
    <t>Wilja Lundell -07</t>
  </si>
  <si>
    <t>Nala Lundell -09</t>
  </si>
  <si>
    <t>Valdemar Rosenkvist -09</t>
  </si>
  <si>
    <t>Leon Edlund -06</t>
  </si>
  <si>
    <t>Nora Wallenius -05</t>
  </si>
  <si>
    <t>Olle Pettersson</t>
  </si>
  <si>
    <t>Noah Karlsson -07</t>
  </si>
  <si>
    <t>Kaspian Ringlöv -08</t>
  </si>
  <si>
    <t xml:space="preserve">P11 60 M   P11 LÄNGD   P11 KULA               </t>
  </si>
  <si>
    <t xml:space="preserve">F11 60 M   F11 LÄNGD   F11 KULA               </t>
  </si>
  <si>
    <t xml:space="preserve">F9 60 M   F9 LÄNGD   F9 KULA               </t>
  </si>
  <si>
    <t xml:space="preserve">P11 60 M   P11 LÄNGD                  </t>
  </si>
  <si>
    <t>Olle Pettersson -06</t>
  </si>
  <si>
    <t>Edin Ersson -08</t>
  </si>
  <si>
    <t>Emilia Mauree -06</t>
  </si>
  <si>
    <t>Tuva Steneberg -06</t>
  </si>
  <si>
    <t>Emmy Conradsson -09</t>
  </si>
  <si>
    <t>Ylva Conradsson -11</t>
  </si>
  <si>
    <t>Louise Johannesson -03</t>
  </si>
  <si>
    <t>Arvid Nilsson -09</t>
  </si>
  <si>
    <t>Sofie Larsson -92</t>
  </si>
  <si>
    <t>FUNKNEDS</t>
  </si>
  <si>
    <t>c:\arena\Campusspelen2016del1</t>
  </si>
  <si>
    <t>Campusspelen 2016, del 1</t>
  </si>
  <si>
    <t>MÄN 100 M</t>
  </si>
  <si>
    <t>MÄN 800 M</t>
  </si>
  <si>
    <t>MÄN TRESTEG</t>
  </si>
  <si>
    <t>KVINNOR TRESTEG</t>
  </si>
  <si>
    <t>KVINNOR 100 M</t>
  </si>
  <si>
    <t>KVINNOR 800 M</t>
  </si>
  <si>
    <t>F9 200 M</t>
  </si>
  <si>
    <t>P9 200 M</t>
  </si>
  <si>
    <t>P11 200 M</t>
  </si>
  <si>
    <t>P11 800 M</t>
  </si>
  <si>
    <t>F11 800 M</t>
  </si>
  <si>
    <t>F11 200 M</t>
  </si>
  <si>
    <t>F13 200 M</t>
  </si>
  <si>
    <t>F13 SPJUT</t>
  </si>
  <si>
    <t>P13 SPJUT</t>
  </si>
  <si>
    <t>P13 800 M</t>
  </si>
  <si>
    <t>P13 200 M</t>
  </si>
  <si>
    <t>P15 800 M</t>
  </si>
  <si>
    <t>P15 80 M HÄCK</t>
  </si>
  <si>
    <t>P15 HÖJD</t>
  </si>
  <si>
    <t>P15 LÄNGD</t>
  </si>
  <si>
    <t>P15 KULA</t>
  </si>
  <si>
    <t>P15 SPJUT</t>
  </si>
  <si>
    <t>F15 SPJUT</t>
  </si>
  <si>
    <t>F15 KULA</t>
  </si>
  <si>
    <t>F15 LÄNGD</t>
  </si>
  <si>
    <t>F15 HÖJD</t>
  </si>
  <si>
    <t>F15 80 M HÄCK</t>
  </si>
  <si>
    <t>F15 800 M</t>
  </si>
  <si>
    <t>F17 100 M HÄCK</t>
  </si>
  <si>
    <t>F17 200 M</t>
  </si>
  <si>
    <t>F17 800 M</t>
  </si>
  <si>
    <t>F17 LÄNGD</t>
  </si>
  <si>
    <t>F17 SPJUT</t>
  </si>
  <si>
    <t>P17 SPJUT</t>
  </si>
  <si>
    <t>P17 LÄNGD</t>
  </si>
  <si>
    <t>P17 110 M HÄCK</t>
  </si>
  <si>
    <t>P17 800 M</t>
  </si>
  <si>
    <t>P17 200 M</t>
  </si>
  <si>
    <t>RACERUNNING</t>
  </si>
  <si>
    <t>VISSELSPJUT</t>
  </si>
  <si>
    <t>Alexander Johannesson -06</t>
  </si>
  <si>
    <t>Alicia Johansson -06</t>
  </si>
  <si>
    <t>Ebba Olsson -99</t>
  </si>
  <si>
    <t>Frej Linnes -06</t>
  </si>
  <si>
    <t>F13 800 M</t>
  </si>
  <si>
    <t>Allis Viklands -03</t>
  </si>
  <si>
    <t>Moa Vinterflod -04</t>
  </si>
  <si>
    <t>Elin Öhman -07</t>
  </si>
  <si>
    <t>Jennifer Wikström -99</t>
  </si>
  <si>
    <t>Sandra Wikström -99</t>
  </si>
  <si>
    <t>Matthias Johansson -90</t>
  </si>
  <si>
    <t>Joar Mattsson -91</t>
  </si>
  <si>
    <t>KRAFTM P15</t>
  </si>
  <si>
    <t>KRAFTM F15</t>
  </si>
  <si>
    <t>KRAFTM P15 800 M</t>
  </si>
  <si>
    <t>KRAFTM P15 80 M HÄCK</t>
  </si>
  <si>
    <t>KRAFTM P15 LÄNGD</t>
  </si>
  <si>
    <t>KRAFTM P15 KULA</t>
  </si>
  <si>
    <t>KRAFTM P15 HÖJD</t>
  </si>
  <si>
    <t>KRAFTM P15 SPJUT</t>
  </si>
  <si>
    <t>KRAFTM F15 SPJUT</t>
  </si>
  <si>
    <t>KRAFTM F15 KULA</t>
  </si>
  <si>
    <t>KRAFTM F15 LÄNGD</t>
  </si>
  <si>
    <t>KRAFTM F15 HÖJD</t>
  </si>
  <si>
    <t>KRAFTM F15 800 M</t>
  </si>
  <si>
    <t>KRAFTM F15 80 M HÄCK</t>
  </si>
  <si>
    <t>KRAFTM</t>
  </si>
  <si>
    <t>6x200 M</t>
  </si>
  <si>
    <t>KRAFTM 6x200 M</t>
  </si>
  <si>
    <t>Sanna Häggström -01</t>
  </si>
  <si>
    <t>Josefine Nilsson -01</t>
  </si>
  <si>
    <t>Sofia Lindskog -01</t>
  </si>
  <si>
    <t>Tuva Erlingstam -01</t>
  </si>
  <si>
    <t>Sifie Wiklund -01</t>
  </si>
  <si>
    <t>Sofie Wiklund -01</t>
  </si>
  <si>
    <t>Kajsa Laine -01</t>
  </si>
  <si>
    <t>Anna Kirkotz -02</t>
  </si>
  <si>
    <t>Wilma Öhlund -01</t>
  </si>
  <si>
    <t>Miriam Stenlund -02</t>
  </si>
  <si>
    <t>Viktor Hällgren -02</t>
  </si>
  <si>
    <t>Johan Askefors Markström -01</t>
  </si>
  <si>
    <t>Erik Granlund -02</t>
  </si>
  <si>
    <t>Simon Askefors Marklund -03</t>
  </si>
  <si>
    <t>Simon Persson -02</t>
  </si>
  <si>
    <t>Sofie Bäckström -01</t>
  </si>
  <si>
    <t>Thomas Windalen -02</t>
  </si>
  <si>
    <t xml:space="preserve">KVINNOR 800 M                     </t>
  </si>
  <si>
    <t xml:space="preserve">F15 LÄNGD   F15 SPJUT                  </t>
  </si>
  <si>
    <t xml:space="preserve">P15 LÄNGD   P15 SPJUT                  </t>
  </si>
  <si>
    <t xml:space="preserve">F13 SPJUT                     </t>
  </si>
  <si>
    <t xml:space="preserve">F13 800 M                     </t>
  </si>
  <si>
    <t xml:space="preserve">F15 KULA   F15 SPJUT                  </t>
  </si>
  <si>
    <t xml:space="preserve">F11 60 M   F11 200 M                  </t>
  </si>
  <si>
    <t xml:space="preserve">P11 60 M   P11 200 M   P11 800 M               </t>
  </si>
  <si>
    <t xml:space="preserve">F13 200 M   F13 60 M HÄCK   F13 HÖJD               </t>
  </si>
  <si>
    <t xml:space="preserve">F15 LÄNGD   F13 HÖJD   F13 SPJUT               </t>
  </si>
  <si>
    <t xml:space="preserve">F11 60 M   F11 200 M   F11 LÄNGD               </t>
  </si>
  <si>
    <t xml:space="preserve">F9 60 M   F9 LÄNGD                  </t>
  </si>
  <si>
    <t xml:space="preserve">MÄN 100 M                     </t>
  </si>
  <si>
    <t xml:space="preserve">MÄN 800 M                     </t>
  </si>
  <si>
    <t xml:space="preserve">F17 100 M HÄCK   F17 LÄNGD   F17 SPJUT               </t>
  </si>
  <si>
    <t xml:space="preserve">MÄN 800 M   MÄN TRESTEG                  </t>
  </si>
  <si>
    <t xml:space="preserve">KRAFTM F15 800 M   KRAFTM F15 HÖJD                  </t>
  </si>
  <si>
    <t xml:space="preserve">KRAFTM F15 HÖJD   KRAFTM F15 LÄNGD   KRAFTM F15 KULA   KRAFTM F15 SPJUT            </t>
  </si>
  <si>
    <t xml:space="preserve">KRAFTM F15 800 M   KRAFTM F15 80 M HÄCK   KRAFTM F15 LÄNGD   KRAFTM F15 KULA   KRAFTM F15 SPJUT         </t>
  </si>
  <si>
    <t xml:space="preserve">KRAFTM F15 80 M HÄCK   KRAFTM F15 HÖJD   KRAFTM F15 LÄNGD   KRAFTM F15 KULA   KRAFTM F15 SPJUT         </t>
  </si>
  <si>
    <t xml:space="preserve">KRAFTM F15 800 M   KRAFTM F15 80 M HÄCK   KRAFTM F15 HÖJD               </t>
  </si>
  <si>
    <t xml:space="preserve">KRAFTM P15 80 M HÄCK   KRAFTM P15 KULA   KRAFTM P15 SPJUT               </t>
  </si>
  <si>
    <t xml:space="preserve">KRAFTM P15 800 M   KRAFTM P15 80 M HÄCK   KRAFTM P15 HÖJD   KRAFTM P15 LÄNGD   KRAFTM P15 SPJUT         </t>
  </si>
  <si>
    <t xml:space="preserve">KRAFTM P15 800 M   KRAFTM P15 80 M HÄCK   KRAFTM P15 HÖJD   KRAFTM P15 LÄNGD   KRAFTM P15 KULA         </t>
  </si>
  <si>
    <t xml:space="preserve">MÄN TRESTEG                     </t>
  </si>
  <si>
    <t xml:space="preserve">KRAFTM F15 80 M HÄCK   KRAFTM F15 KULA                  </t>
  </si>
  <si>
    <t xml:space="preserve">KRAFTM F15 HÖJD   KRAFTM F15 LÄNGD                  </t>
  </si>
  <si>
    <t xml:space="preserve">KRAFTM F15 800 M   KRAFTM F15 LÄNGD   KRAFTM F15 KULA               </t>
  </si>
  <si>
    <t xml:space="preserve">KRAFTM F15 80 M HÄCK   KRAFTM F15 HÖJD                  </t>
  </si>
  <si>
    <t xml:space="preserve">KRAFTM F15 800 M   KRAFTM F15 KULA   KRAFTM F15 SPJUT               </t>
  </si>
  <si>
    <t xml:space="preserve">KRAFTM F15 800 M   KRAFTM F15 LÄNGD                  </t>
  </si>
  <si>
    <t xml:space="preserve">KRAFTM F15 800 M   KRAFTM F15 80 M HÄCK   KRAFTM F15 LÄNGD               </t>
  </si>
  <si>
    <t xml:space="preserve">KRAFTM F15 LÄNGD   KRAFTM F15 KULA   KRAFTM F15 SPJUT               </t>
  </si>
  <si>
    <t xml:space="preserve">KRAFTM P15 800 M   KRAFTM P15 80 M HÄCK   KRAFTM P15 LÄNGD   KRAFTM P15 SPJUT            </t>
  </si>
  <si>
    <t xml:space="preserve">KRAFTM P15 80 M HÄCK   KRAFTM P15 LÄNGD   KRAFTM P15 KULA   KRAFTM P15 SPJUT            </t>
  </si>
  <si>
    <t xml:space="preserve">KRAFTM P15 800 M   KRAFTM P15 HÖJD   KRAFTM P15 KULA   KRAFTM P15 SPJUT            </t>
  </si>
  <si>
    <t xml:space="preserve">KRAFTM P15 800 M   KRAFTM P15 HÖJD   KRAFTM P15 LÄNGD   KRAFTM P15 KULA   KRAFTM P15 SPJUT         </t>
  </si>
  <si>
    <t xml:space="preserve">KRAFTM P15 80 M HÄCK   KRAFTM P15 HÖJD                  </t>
  </si>
  <si>
    <t xml:space="preserve">P13 200 M   P13 800 M   P13 60 M HÄCK   P13 HÖJD   P13 SPJUT         </t>
  </si>
  <si>
    <t xml:space="preserve">F11 60 M   F11 200 M   F11 800 M   F11 LÄNGD            </t>
  </si>
  <si>
    <t xml:space="preserve">P13 200 M   P13 800 M   P13 SPJUT               </t>
  </si>
  <si>
    <t xml:space="preserve">F11 60 M   F11 200 M   F11 LÄNGD   F11 KULA            </t>
  </si>
  <si>
    <t xml:space="preserve">F11 LÄNGD                     </t>
  </si>
  <si>
    <t xml:space="preserve">P11 800 M   P11 LÄNGD                  </t>
  </si>
  <si>
    <t xml:space="preserve">P11 60 M   P11 200 M   P11 LÄNGD   P11 KULA            </t>
  </si>
  <si>
    <t xml:space="preserve">P13 800 M   P13 60 M HÄCK   P13 HÖJD   P13 SPJUT            </t>
  </si>
  <si>
    <t xml:space="preserve">P9 60 M   P9 200 M   P9 LÄNGD   P9 KULA            </t>
  </si>
  <si>
    <t xml:space="preserve">P13 200 M                     </t>
  </si>
  <si>
    <t xml:space="preserve">P11 60 M   P11 200 M   P11 800 M   P11 LÄNGD   P11 KULA         </t>
  </si>
  <si>
    <t xml:space="preserve">F17 800 M                     </t>
  </si>
  <si>
    <t xml:space="preserve">F11 200 M                     </t>
  </si>
  <si>
    <t>Hillevi Pietroni -08</t>
  </si>
  <si>
    <t>Peter Shutov -02</t>
  </si>
  <si>
    <t>Edvin Kilpeläinen Johansson -02</t>
  </si>
  <si>
    <t xml:space="preserve">F9 60 M   F9 200 M                  </t>
  </si>
  <si>
    <t xml:space="preserve">KRAFTM P15 800 M   KRAFTM P15 80 M HÄCK   KRAFTM P15 HÖJD   KRAFTM P15 LÄNGD   KRAFTM P15 KULA   KRAFTM P15 SPJUT      </t>
  </si>
  <si>
    <t xml:space="preserve">KRAFTM F15 800 M   KRAFTM F15 80 M HÄCK   KRAFTM F15 HÖJD   KRAFTM F15 LÄNGD   KRAFTM F15 KULA   KRAFTM F15 SPJUT      </t>
  </si>
  <si>
    <t>Nemi Milton -06</t>
  </si>
  <si>
    <t>Samuel Sjöberg -07</t>
  </si>
  <si>
    <t xml:space="preserve">F11 60 M   F11 200 M   F11 800 M   F11 LÄNGD   F11 KULA         </t>
  </si>
  <si>
    <t>NEDTAGES 45 MIN FÖRE GRENSTART</t>
  </si>
  <si>
    <t>11.45</t>
  </si>
  <si>
    <t>11.15</t>
  </si>
  <si>
    <t>12.55</t>
  </si>
  <si>
    <t>15.35</t>
  </si>
  <si>
    <t>10.15</t>
  </si>
  <si>
    <t>11.50</t>
  </si>
  <si>
    <t>14.40</t>
  </si>
  <si>
    <t>10.40</t>
  </si>
  <si>
    <t>13.15</t>
  </si>
  <si>
    <t>13.50</t>
  </si>
  <si>
    <t>11.00</t>
  </si>
  <si>
    <t>11.40</t>
  </si>
  <si>
    <t>11.30</t>
  </si>
  <si>
    <t>12.40</t>
  </si>
  <si>
    <t>13.30</t>
  </si>
  <si>
    <t>10.55</t>
  </si>
  <si>
    <t>12.00</t>
  </si>
  <si>
    <t>11.20</t>
  </si>
  <si>
    <t>10.00</t>
  </si>
  <si>
    <t>15.30</t>
  </si>
  <si>
    <t>11.05</t>
  </si>
  <si>
    <t>10.30</t>
  </si>
  <si>
    <t>14.20</t>
  </si>
  <si>
    <t>13.20</t>
  </si>
  <si>
    <t>11.25</t>
  </si>
  <si>
    <t>13.35</t>
  </si>
  <si>
    <t>13.00</t>
  </si>
  <si>
    <t xml:space="preserve">KRAFTM F15 80 M HÄCK   KRAFTM F15 HÖJD   KRAFTM F15 SPJUT               </t>
  </si>
  <si>
    <t xml:space="preserve">KVINNOR 100 M                     </t>
  </si>
  <si>
    <t>KVINNOR SPJUT 600</t>
  </si>
  <si>
    <t>P17 KULA</t>
  </si>
  <si>
    <t>Ella Krooks -05</t>
  </si>
  <si>
    <t xml:space="preserve">F9 60 M   F9 200 M   F9 LÄNGD   F9 KULA            </t>
  </si>
  <si>
    <t xml:space="preserve">KRAFTM P15 800 M   KRAFTM P15 LÄNGD   KRAFTM P15 KULA   KRAFTM P15 SPJUT            </t>
  </si>
  <si>
    <t xml:space="preserve">P9 60 M   P9 200 M   P9 KULA               </t>
  </si>
  <si>
    <t xml:space="preserve">KVINNOR SPJUT 600                     </t>
  </si>
  <si>
    <t xml:space="preserve">MÄN 100 M   MÄN TRESTEG                  </t>
  </si>
  <si>
    <t xml:space="preserve">P17 KULA                     </t>
  </si>
  <si>
    <t xml:space="preserve">F11 60 M                     </t>
  </si>
  <si>
    <t>Mattias Jonsson -74</t>
  </si>
  <si>
    <t xml:space="preserve">F9 60 M   F9 200 M   F9 LÄNGD               </t>
  </si>
  <si>
    <t>Allis Viklands -04</t>
  </si>
  <si>
    <t xml:space="preserve">F13 60 M HÄCK   F13 HÖJD                  </t>
  </si>
  <si>
    <t xml:space="preserve">F17 100 M HÄCK   F17 LÄNGD                  </t>
  </si>
  <si>
    <t xml:space="preserve">KRAFTM F15 80 M HÄCK                     </t>
  </si>
  <si>
    <t xml:space="preserve">P11 200 M   P11 800 M                  </t>
  </si>
  <si>
    <t>Jens Wikström -99</t>
  </si>
  <si>
    <t>Ellen Tyni Bogdanoff -98</t>
  </si>
  <si>
    <t xml:space="preserve">P17 LÄNGD                     </t>
  </si>
  <si>
    <t xml:space="preserve">F17 LÄNGD                     </t>
  </si>
  <si>
    <t>Gren2609</t>
  </si>
  <si>
    <t>P7 800 M</t>
  </si>
  <si>
    <t>Vind Vind +1,2</t>
  </si>
  <si>
    <t xml:space="preserve">Tilda Edlund </t>
  </si>
  <si>
    <t>Lisa Partapuoli</t>
  </si>
  <si>
    <t xml:space="preserve"> 459   457   446      </t>
  </si>
  <si>
    <t>Tilda Edlund</t>
  </si>
  <si>
    <t xml:space="preserve"> 409   419   418      </t>
  </si>
  <si>
    <t>Lisa Hilli</t>
  </si>
  <si>
    <t xml:space="preserve"> 350   379   320      </t>
  </si>
  <si>
    <t>Lisa Hilli-08</t>
  </si>
  <si>
    <t>Moly Lundgren-08</t>
  </si>
  <si>
    <t xml:space="preserve"> 257   251   255      </t>
  </si>
  <si>
    <t xml:space="preserve"> 303   304   288      </t>
  </si>
  <si>
    <t>Elin Öhman</t>
  </si>
  <si>
    <t xml:space="preserve"> 270     x   267      </t>
  </si>
  <si>
    <t xml:space="preserve"> 299   299   301      </t>
  </si>
  <si>
    <t xml:space="preserve"> 241   242   261      </t>
  </si>
  <si>
    <t>HEAT 1</t>
  </si>
  <si>
    <t>Vind +0,7</t>
  </si>
  <si>
    <t>HEAT 2</t>
  </si>
  <si>
    <t>Vind -0,2</t>
  </si>
  <si>
    <t>SAMLAD LISTA</t>
  </si>
  <si>
    <t>Vind +0,9</t>
  </si>
  <si>
    <t>Vind +1,9</t>
  </si>
  <si>
    <t>2.53,65</t>
  </si>
  <si>
    <t>2.53,72</t>
  </si>
  <si>
    <t>Ella Krooks</t>
  </si>
  <si>
    <t>3.21,30</t>
  </si>
  <si>
    <t>Nadia Sehlstedt</t>
  </si>
  <si>
    <t xml:space="preserve"> 420     x   470      </t>
  </si>
  <si>
    <t>Lily Reinholdsson</t>
  </si>
  <si>
    <t xml:space="preserve"> 673   717   677      </t>
  </si>
  <si>
    <t>Agnes Köpsén</t>
  </si>
  <si>
    <t xml:space="preserve"> 253   302   318      </t>
  </si>
  <si>
    <t>Hanna Urpiala Seeman</t>
  </si>
  <si>
    <t xml:space="preserve"> 599   582   553      </t>
  </si>
  <si>
    <t>Ella Krooks-05                  Umeadalens IF</t>
  </si>
  <si>
    <t xml:space="preserve"> 285   280   296      </t>
  </si>
  <si>
    <t>Alicia Johansson</t>
  </si>
  <si>
    <t xml:space="preserve"> 252   238   273      </t>
  </si>
  <si>
    <t>Vera Lauri</t>
  </si>
  <si>
    <t xml:space="preserve"> 295   289   293      </t>
  </si>
  <si>
    <t>Elin Tegenborg Sjöström</t>
  </si>
  <si>
    <t xml:space="preserve"> 357   364   360      </t>
  </si>
  <si>
    <t xml:space="preserve"> 352   361   370      </t>
  </si>
  <si>
    <t xml:space="preserve"> 218   214   201      </t>
  </si>
  <si>
    <t xml:space="preserve"> 325   320   322      </t>
  </si>
  <si>
    <t>Nora Wallenius</t>
  </si>
  <si>
    <t xml:space="preserve"> 358   360   350      </t>
  </si>
  <si>
    <t>Engla Danielsson</t>
  </si>
  <si>
    <t xml:space="preserve"> 295   306   292      </t>
  </si>
  <si>
    <t>Kerstin Rudolfsson</t>
  </si>
  <si>
    <t xml:space="preserve"> 382   377   380      </t>
  </si>
  <si>
    <t>Ella krooks-05                  Umeadalens IF</t>
  </si>
  <si>
    <t xml:space="preserve"> 262   270   301      </t>
  </si>
  <si>
    <t>DNF</t>
  </si>
  <si>
    <t>DNS</t>
  </si>
  <si>
    <t>2.57,60</t>
  </si>
  <si>
    <t>Alice viklands-04</t>
  </si>
  <si>
    <t>ifk umeå</t>
  </si>
  <si>
    <t xml:space="preserve"> </t>
  </si>
  <si>
    <t xml:space="preserve">100 104 108 112 116 120 124 128 132 136        </t>
  </si>
  <si>
    <t>Stella Sällström</t>
  </si>
  <si>
    <t>-   -   -   o   o   o   o   o   xo  xxx</t>
  </si>
  <si>
    <t xml:space="preserve">o   o   o   xo  o   o   o   o   xo  xxx        </t>
  </si>
  <si>
    <t>Mimmi Hegethorn</t>
  </si>
  <si>
    <t xml:space="preserve"> 12,1   12,42   12,16      </t>
  </si>
  <si>
    <t xml:space="preserve"> 8,3   11,62   9,43      </t>
  </si>
  <si>
    <t>Amanda Larsson</t>
  </si>
  <si>
    <t>Amanda Rask</t>
  </si>
  <si>
    <t>1044  1055  1065   966  1083  1181</t>
  </si>
  <si>
    <t>Anna Andersson-02</t>
  </si>
  <si>
    <t xml:space="preserve"> 423 +0,2   419 +0,5     x        416 +1,2   403 +1,5     -     </t>
  </si>
  <si>
    <t xml:space="preserve"> 267 +1,0   386 -0,0   428 +0,4   384 +0,7   423 +0,6   404 +0,7</t>
  </si>
  <si>
    <t>Anna Andersson</t>
  </si>
  <si>
    <t xml:space="preserve"> 22,99   20,89  x   22,34   30,76  x</t>
  </si>
  <si>
    <t>x  x   27,96   31,28  x  x</t>
  </si>
  <si>
    <t>Vind +0,4</t>
  </si>
  <si>
    <t>2.27,28</t>
  </si>
  <si>
    <t>2.27,48</t>
  </si>
  <si>
    <t>2.37,23</t>
  </si>
  <si>
    <t>K LÄNGD</t>
  </si>
  <si>
    <t>Ellen Tyni Bogdanoff - 98</t>
  </si>
  <si>
    <t>Nedre Soppano</t>
  </si>
  <si>
    <t>Saga Backeström</t>
  </si>
  <si>
    <t xml:space="preserve">   x        446 +0,6   450 -0,4   493 +1,6   456 +0,6   425 +1,1</t>
  </si>
  <si>
    <t>Evelina Backeström</t>
  </si>
  <si>
    <t xml:space="preserve">   x        428 +1,1   457 +1,3   472 +0,5   473 +1,9   470 +1,5</t>
  </si>
  <si>
    <t>Klara Hofer-Mattsson</t>
  </si>
  <si>
    <t xml:space="preserve"> 328 +1,6   334 +1,7   341 +0,6   345 +1,1   354 +1,1   306 +0,6</t>
  </si>
  <si>
    <t>Ellen Tyni Bogdanoff8</t>
  </si>
  <si>
    <t xml:space="preserve"> 491 -0,2   468 +0,8   487 +1,8   471 +0,9   449 +1,4   500 +1,3</t>
  </si>
  <si>
    <t>Anna Nogalova</t>
  </si>
  <si>
    <t xml:space="preserve">   x   22,36   26,46     x     x     x</t>
  </si>
  <si>
    <t xml:space="preserve"> 17,67     x   16,33   19,03     x   17,13</t>
  </si>
  <si>
    <t xml:space="preserve">   x   34,15   34,98     x     x     x</t>
  </si>
  <si>
    <t>Vind -0,4</t>
  </si>
  <si>
    <t>2.35,00</t>
  </si>
  <si>
    <t>2.51,27</t>
  </si>
  <si>
    <t>2.51,95</t>
  </si>
  <si>
    <t>2.55,14</t>
  </si>
  <si>
    <t>2.55,46</t>
  </si>
  <si>
    <t>2.58,92</t>
  </si>
  <si>
    <t>3.03,60</t>
  </si>
  <si>
    <t>3.04,27</t>
  </si>
  <si>
    <t>3.12,88</t>
  </si>
  <si>
    <t/>
  </si>
  <si>
    <t xml:space="preserve">106 110 114 118 122 126 130 134 138 142 146 150 154 158 162     </t>
  </si>
  <si>
    <t>Sanna Häggström</t>
  </si>
  <si>
    <t xml:space="preserve"> -   -   -  xo  o   xo  xo  xxx            </t>
  </si>
  <si>
    <t>Julia Izarra Lechuga</t>
  </si>
  <si>
    <t xml:space="preserve">-    -   -   -   -   -              </t>
  </si>
  <si>
    <t>Elsa Bäcklund</t>
  </si>
  <si>
    <t xml:space="preserve"> -   -   -  o   o   o   xo  xxx            </t>
  </si>
  <si>
    <t>Pernilla Norgren</t>
  </si>
  <si>
    <t xml:space="preserve"> -   -   -   -   -   -   -  o   o   o   o   o   o   xxx      </t>
  </si>
  <si>
    <t>Lillemor Lindholm</t>
  </si>
  <si>
    <t xml:space="preserve">-    -   -  o   o   o   xo  xxx            </t>
  </si>
  <si>
    <t>Sofie Wiklund</t>
  </si>
  <si>
    <t xml:space="preserve"> -   -   -   -  -   o   o   o   xxx           </t>
  </si>
  <si>
    <t>Linn Hagervall</t>
  </si>
  <si>
    <t xml:space="preserve">o   o   o   o   o   xxx              </t>
  </si>
  <si>
    <t>Lova Stenberg</t>
  </si>
  <si>
    <t xml:space="preserve"> -   -   -  o   xo  xxo o   xxx            </t>
  </si>
  <si>
    <t>Alva Pettersson</t>
  </si>
  <si>
    <t xml:space="preserve"> -   -   -   -   -   -  o   -   o   o   xo  o   o   o   xxx     </t>
  </si>
  <si>
    <t>Sofia Rudolfsson</t>
  </si>
  <si>
    <t xml:space="preserve"> 467   448   539      </t>
  </si>
  <si>
    <t>Sofia Lindskog</t>
  </si>
  <si>
    <t xml:space="preserve"> 745   791   746      </t>
  </si>
  <si>
    <t>Melissa Andersson</t>
  </si>
  <si>
    <t xml:space="preserve"> 504   520   532      </t>
  </si>
  <si>
    <t xml:space="preserve"> 584   616   605      </t>
  </si>
  <si>
    <t>Miriam Stenlund</t>
  </si>
  <si>
    <t xml:space="preserve"> 480   439   387      </t>
  </si>
  <si>
    <t>Josephine Nilsson</t>
  </si>
  <si>
    <t xml:space="preserve"> 463   479   496      </t>
  </si>
  <si>
    <t xml:space="preserve"> 651   587   652      </t>
  </si>
  <si>
    <t xml:space="preserve"> 700   734   743      </t>
  </si>
  <si>
    <t>Tuva Erlingstam</t>
  </si>
  <si>
    <t xml:space="preserve"> 678   714   655      </t>
  </si>
  <si>
    <t xml:space="preserve"> 877     x   925      </t>
  </si>
  <si>
    <t>Jelena Boden</t>
  </si>
  <si>
    <t xml:space="preserve"> 776   806   862      </t>
  </si>
  <si>
    <t xml:space="preserve">   x   514   539      </t>
  </si>
  <si>
    <t>sofia Viklund-01</t>
  </si>
  <si>
    <t>Kajsa Laine</t>
  </si>
  <si>
    <t xml:space="preserve"> 374 +0,5   375 +1,7     x              </t>
  </si>
  <si>
    <t xml:space="preserve"> 389 +1,1   404 +2,0   394 -0,3         </t>
  </si>
  <si>
    <t xml:space="preserve"> 434 +1,1   419 +2,5   441 +0,1         </t>
  </si>
  <si>
    <t xml:space="preserve"> 362 +1,1   332 +0,8   352 +1,2         </t>
  </si>
  <si>
    <t xml:space="preserve"> 205 +1,9   300 +0,9   313 +1,6         </t>
  </si>
  <si>
    <t xml:space="preserve"> 400 +1,7   394 +0,9   389 -0,3         </t>
  </si>
  <si>
    <t xml:space="preserve"> 346 +1,7   339 +0,8   343 -0.2         </t>
  </si>
  <si>
    <t xml:space="preserve"> 442 +1,8   433 +1,4   460 +1,6         </t>
  </si>
  <si>
    <t xml:space="preserve">   x    420 +1,1   409 +0,3         </t>
  </si>
  <si>
    <t>Anna Kirkotz</t>
  </si>
  <si>
    <t xml:space="preserve"> 352 +1,9   356 +1,4   345 -0,1         </t>
  </si>
  <si>
    <t xml:space="preserve"> 516 +1,1   524 +1,9   505 +1,3         </t>
  </si>
  <si>
    <t xml:space="preserve"> 426 +1,5   415 +0,9   434 +1,6         </t>
  </si>
  <si>
    <t xml:space="preserve">   x        390 +1,0   386 +0,5         </t>
  </si>
  <si>
    <t xml:space="preserve"> 10,37   11,15     x      </t>
  </si>
  <si>
    <t xml:space="preserve"> 16,89   20,12     x      </t>
  </si>
  <si>
    <t xml:space="preserve"> 17,69   18,97   21,3      </t>
  </si>
  <si>
    <t xml:space="preserve"> 15,35   17,69   18,44      </t>
  </si>
  <si>
    <t xml:space="preserve"> 7,82     x     x      </t>
  </si>
  <si>
    <t xml:space="preserve"> 12,39   19,79   19,03      </t>
  </si>
  <si>
    <t xml:space="preserve"> 10,51   10,1   11,11      </t>
  </si>
  <si>
    <t xml:space="preserve"> 13,84     x   12,48      </t>
  </si>
  <si>
    <t xml:space="preserve">   x   15,83   15,96      </t>
  </si>
  <si>
    <t xml:space="preserve">   x     x   15,19      </t>
  </si>
  <si>
    <t xml:space="preserve"> 9,47   9,84     x      </t>
  </si>
  <si>
    <t>Vind +1,6</t>
  </si>
  <si>
    <t>Vind +0,3</t>
  </si>
  <si>
    <t>2.27,43</t>
  </si>
  <si>
    <t>2.31,65</t>
  </si>
  <si>
    <t>2.37,80</t>
  </si>
  <si>
    <t>2.39,33</t>
  </si>
  <si>
    <t>2.40,23</t>
  </si>
  <si>
    <t>2.41,83</t>
  </si>
  <si>
    <t>2.51,23</t>
  </si>
  <si>
    <t>2.51,61</t>
  </si>
  <si>
    <t>2.51,86</t>
  </si>
  <si>
    <t>2.52,55</t>
  </si>
  <si>
    <t>Anton Perez-02</t>
  </si>
  <si>
    <t>Ifk umeå</t>
  </si>
  <si>
    <t xml:space="preserve">110 114 118 122 126 130 134 138 143 150 156 158        </t>
  </si>
  <si>
    <t>Simon Askefors Marklund</t>
  </si>
  <si>
    <t xml:space="preserve">o   xxx                  </t>
  </si>
  <si>
    <t>Isak Olofsson</t>
  </si>
  <si>
    <t xml:space="preserve">o   o   o   xo  o   xxx              </t>
  </si>
  <si>
    <t>Erik Granlund</t>
  </si>
  <si>
    <t xml:space="preserve">o   o   xo  o   xxx               </t>
  </si>
  <si>
    <t>Peter Shutov</t>
  </si>
  <si>
    <t xml:space="preserve">o   xo  o   xxx                </t>
  </si>
  <si>
    <t>Melwin Danielsson</t>
  </si>
  <si>
    <t xml:space="preserve">o   o   o   xo  xo  xxx              </t>
  </si>
  <si>
    <t>Thomas Windalen</t>
  </si>
  <si>
    <t xml:space="preserve">-   o   o   o   xo  xo  xxx             </t>
  </si>
  <si>
    <t>Olle Bång</t>
  </si>
  <si>
    <t xml:space="preserve">-    -   -   -   -  o   -   o   o   o   xxo xxx        </t>
  </si>
  <si>
    <t>Edvin Kilpeläinen Johansson</t>
  </si>
  <si>
    <t xml:space="preserve">o   o   xx-                 </t>
  </si>
  <si>
    <t>Simon Persson</t>
  </si>
  <si>
    <t xml:space="preserve">-   o   -   o   xxo o   xxx             </t>
  </si>
  <si>
    <t xml:space="preserve">-   -   -   o   o   o   o   xxx            </t>
  </si>
  <si>
    <t>David Adnor -02</t>
  </si>
  <si>
    <t>Johan Askefors Markström</t>
  </si>
  <si>
    <t xml:space="preserve"> 733   749   780      </t>
  </si>
  <si>
    <t xml:space="preserve">   x   680     x      </t>
  </si>
  <si>
    <t xml:space="preserve"> 553   459   548      </t>
  </si>
  <si>
    <t xml:space="preserve"> 565   459   476      </t>
  </si>
  <si>
    <t xml:space="preserve"> 760   876   808      </t>
  </si>
  <si>
    <t>Erik Liljeholm</t>
  </si>
  <si>
    <t xml:space="preserve">   -     -        </t>
  </si>
  <si>
    <t xml:space="preserve"> 719   695   726      </t>
  </si>
  <si>
    <t xml:space="preserve"> 510   509   515      </t>
  </si>
  <si>
    <t xml:space="preserve"> 529   678   677      </t>
  </si>
  <si>
    <t>Anton Perez</t>
  </si>
  <si>
    <t xml:space="preserve">1105  1092     x      </t>
  </si>
  <si>
    <t>David Adnor</t>
  </si>
  <si>
    <t xml:space="preserve">   x   616   621      </t>
  </si>
  <si>
    <t>David Ardnor-02</t>
  </si>
  <si>
    <t xml:space="preserve"> 362 +0,6   333 +1,1   376 +1,6         </t>
  </si>
  <si>
    <t>Viktor Hällgren</t>
  </si>
  <si>
    <t xml:space="preserve">   x        534 +0,8   522 +0,4         </t>
  </si>
  <si>
    <t xml:space="preserve"> 406 +0,9   436 +0,6   417 +0,5         </t>
  </si>
  <si>
    <t xml:space="preserve"> 364 +0,3   382 +1,0   390 +0,1         </t>
  </si>
  <si>
    <t xml:space="preserve"> 471 +0,6     x        464 +1,1         </t>
  </si>
  <si>
    <t xml:space="preserve"> 351 +0,7   375 +1,0   352 +1,5         </t>
  </si>
  <si>
    <t xml:space="preserve">   x          x        434 +0,7         </t>
  </si>
  <si>
    <t xml:space="preserve"> 388 -0,1   372 +0,2   328 +0,8         </t>
  </si>
  <si>
    <t xml:space="preserve">   x          x        361 +1,1         </t>
  </si>
  <si>
    <t>Lukas Sällström</t>
  </si>
  <si>
    <t xml:space="preserve">   -          -          -              </t>
  </si>
  <si>
    <t xml:space="preserve"> 384 +1,5   389 +0,4   371 +1,5         </t>
  </si>
  <si>
    <t xml:space="preserve"> 464 +1,6   472 -0,1   481 +0,6         </t>
  </si>
  <si>
    <t xml:space="preserve"> 14,15     x   17,84      </t>
  </si>
  <si>
    <t xml:space="preserve">dns          </t>
  </si>
  <si>
    <t xml:space="preserve">   x   28,91   27,04      </t>
  </si>
  <si>
    <t xml:space="preserve">   x   15,58   17,03      </t>
  </si>
  <si>
    <t xml:space="preserve">   x     x   9,22      </t>
  </si>
  <si>
    <t xml:space="preserve">   x   13,59   16,79      </t>
  </si>
  <si>
    <t xml:space="preserve"> 28,47     x   29,98      </t>
  </si>
  <si>
    <t xml:space="preserve">   x     x   8,11      </t>
  </si>
  <si>
    <t xml:space="preserve"> 5,12   10,53   12,56      </t>
  </si>
  <si>
    <t xml:space="preserve"> 5,85   13,13   15,47      </t>
  </si>
  <si>
    <t>David Ardnor</t>
  </si>
  <si>
    <t xml:space="preserve"> 14,13   16,59   10,08      </t>
  </si>
  <si>
    <t xml:space="preserve">   -     x   7,87      </t>
  </si>
  <si>
    <t>Vind +0,6</t>
  </si>
  <si>
    <t>2.13,13</t>
  </si>
  <si>
    <t>2.28,63</t>
  </si>
  <si>
    <t>Anna Nogolova</t>
  </si>
  <si>
    <t xml:space="preserve"> 31,16   28,44   28,5   31,83     x     -</t>
  </si>
  <si>
    <t>2.05,22</t>
  </si>
  <si>
    <t>2.09,56</t>
  </si>
  <si>
    <t>2.16,36</t>
  </si>
  <si>
    <t>2.21,28</t>
  </si>
  <si>
    <t>2.21,46</t>
  </si>
  <si>
    <t>Vind -0,8</t>
  </si>
  <si>
    <t>Sebastian Häggström</t>
  </si>
  <si>
    <t xml:space="preserve">   x          x       1165 +0,5  1155 -0,1  1027 +1,1     -     </t>
  </si>
  <si>
    <t>Linus Tegenborg Sjöström</t>
  </si>
  <si>
    <t xml:space="preserve">   x          x          x          x          x       1213 +1,0</t>
  </si>
  <si>
    <t>Isak Bengtsson</t>
  </si>
  <si>
    <t xml:space="preserve"> 383   367   360      </t>
  </si>
  <si>
    <t>Vilmer Jonsson</t>
  </si>
  <si>
    <t xml:space="preserve"> 405   363   324      </t>
  </si>
  <si>
    <t>Samuel Sjöberg</t>
  </si>
  <si>
    <t xml:space="preserve"> 405   406   392      </t>
  </si>
  <si>
    <t xml:space="preserve"> 192   234   228      </t>
  </si>
  <si>
    <t xml:space="preserve"> 217   230   231      </t>
  </si>
  <si>
    <t>Vind -0,0</t>
  </si>
  <si>
    <t>2.52,02</t>
  </si>
  <si>
    <t>3.10,68</t>
  </si>
  <si>
    <t>3.11,46</t>
  </si>
  <si>
    <t>3.23,21</t>
  </si>
  <si>
    <t>Viktor Gussing</t>
  </si>
  <si>
    <t xml:space="preserve"> 534   508   461      </t>
  </si>
  <si>
    <t>Max Andersson</t>
  </si>
  <si>
    <t xml:space="preserve">   x     x   373      </t>
  </si>
  <si>
    <t>Andreas Norgren</t>
  </si>
  <si>
    <t xml:space="preserve"> 876   830   780      </t>
  </si>
  <si>
    <t>Tobias Backeström</t>
  </si>
  <si>
    <t xml:space="preserve"> 519   481   502      </t>
  </si>
  <si>
    <t>Alexander Johannesson</t>
  </si>
  <si>
    <t xml:space="preserve"> 500   494   543      </t>
  </si>
  <si>
    <t>Tor Sjögren</t>
  </si>
  <si>
    <t xml:space="preserve"> 651   622   557      </t>
  </si>
  <si>
    <t xml:space="preserve">Robin Hilli   </t>
  </si>
  <si>
    <t xml:space="preserve"> 321   325   229      </t>
  </si>
  <si>
    <t xml:space="preserve"> 288   305   315      </t>
  </si>
  <si>
    <t xml:space="preserve"> 216   257   272      </t>
  </si>
  <si>
    <t xml:space="preserve">   -     -     -      </t>
  </si>
  <si>
    <t>Petter Hammar</t>
  </si>
  <si>
    <t xml:space="preserve"> 284   283   268      </t>
  </si>
  <si>
    <t xml:space="preserve"> 319   305   307      </t>
  </si>
  <si>
    <t xml:space="preserve"> 269   271   295      </t>
  </si>
  <si>
    <t>Viktor Båtsman</t>
  </si>
  <si>
    <t xml:space="preserve"> 302   301   310      </t>
  </si>
  <si>
    <t xml:space="preserve"> 392   391   398      </t>
  </si>
  <si>
    <t>Vind +1,1</t>
  </si>
  <si>
    <t>2.40,65</t>
  </si>
  <si>
    <t>2.57,68</t>
  </si>
  <si>
    <t>3.00,85</t>
  </si>
  <si>
    <t xml:space="preserve">92 96 100 104 108 112 116 120 124 128 132 136 140       </t>
  </si>
  <si>
    <t>Theo Nilsson</t>
  </si>
  <si>
    <t xml:space="preserve">    -   -   -   -    -  -   o   o   o   -   xo  xxx       </t>
  </si>
  <si>
    <t>Elias Jonsson</t>
  </si>
  <si>
    <t xml:space="preserve">o   xxo o   xxo xxx               </t>
  </si>
  <si>
    <t>David Björkman</t>
  </si>
  <si>
    <t xml:space="preserve">o   o   o   xxo xxx               </t>
  </si>
  <si>
    <t xml:space="preserve"> 8,62   7,11   8,37      </t>
  </si>
  <si>
    <t>Benjamin Edman</t>
  </si>
  <si>
    <t xml:space="preserve">   x   16,2   14,96      </t>
  </si>
  <si>
    <t xml:space="preserve"> 17,19   17,4     x      </t>
  </si>
  <si>
    <t>Albin Gustavsson</t>
  </si>
  <si>
    <t xml:space="preserve"> 417 +1,5   397 +0,2   412 +0,3     -          -          -     </t>
  </si>
  <si>
    <t xml:space="preserve">   x   21,56   22,4   22,51   23,5     -</t>
  </si>
  <si>
    <t>Linus Kapstad</t>
  </si>
  <si>
    <t>1102  1097  1088  1077  1086     -</t>
  </si>
  <si>
    <t>Ifk Strömsund</t>
  </si>
  <si>
    <t>Jens Wikström</t>
  </si>
  <si>
    <t xml:space="preserve">   x          x          x          x          x        539 +0,3</t>
  </si>
  <si>
    <t>Campusspelen 2016, del 1 samt KRAFTMÄTNINGEN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</si>
</sst>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kr&quot;* #,##0_);_(&quot;kr&quot;* \(#,##0\);_(&quot;kr&quot;* &quot;-&quot;_);_(@_)"/>
    <numFmt numFmtId="165" formatCode="0000"/>
    <numFmt numFmtId="166" formatCode="#,##0\ &quot;kr&quot;"/>
    <numFmt numFmtId="167" formatCode="d\ mmmm\ yyyy"/>
  </numFmts>
  <fonts count="48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Helv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MS Sans Serif"/>
      <family val="2"/>
    </font>
    <font>
      <u/>
      <sz val="10"/>
      <color indexed="12"/>
      <name val="MS Sans Serif"/>
      <family val="2"/>
    </font>
    <font>
      <b/>
      <sz val="10"/>
      <name val="MS Sans Serif"/>
      <family val="2"/>
    </font>
    <font>
      <b/>
      <sz val="12"/>
      <name val="Arial"/>
      <family val="2"/>
    </font>
    <font>
      <b/>
      <sz val="8"/>
      <color indexed="49"/>
      <name val="Arial"/>
      <family val="2"/>
    </font>
    <font>
      <sz val="8"/>
      <color indexed="49"/>
      <name val="Arial"/>
      <family val="2"/>
    </font>
    <font>
      <sz val="10"/>
      <color indexed="49"/>
      <name val="MS Sans Serif"/>
      <family val="2"/>
    </font>
    <font>
      <b/>
      <sz val="7"/>
      <color indexed="49"/>
      <name val="Arial"/>
      <family val="2"/>
    </font>
    <font>
      <sz val="22"/>
      <name val="Arial"/>
      <family val="2"/>
    </font>
    <font>
      <sz val="36"/>
      <name val="Times New Roman"/>
      <family val="1"/>
    </font>
    <font>
      <b/>
      <sz val="9"/>
      <name val="Arial"/>
      <family val="2"/>
    </font>
    <font>
      <b/>
      <u/>
      <sz val="9"/>
      <name val="Arial"/>
      <family val="2"/>
    </font>
    <font>
      <sz val="14"/>
      <name val="Arial"/>
      <family val="2"/>
    </font>
    <font>
      <b/>
      <u/>
      <sz val="10"/>
      <name val="Arial"/>
      <family val="2"/>
    </font>
    <font>
      <sz val="16"/>
      <name val="Arial"/>
      <family val="2"/>
    </font>
    <font>
      <sz val="6"/>
      <name val="Arial"/>
      <family val="2"/>
    </font>
    <font>
      <sz val="10"/>
      <name val="MS Sans Serif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b/>
      <sz val="24"/>
      <name val="Arial"/>
      <family val="2"/>
    </font>
    <font>
      <b/>
      <sz val="22"/>
      <name val="Arial"/>
      <family val="2"/>
    </font>
    <font>
      <b/>
      <sz val="20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b/>
      <sz val="8"/>
      <color rgb="FF000000"/>
      <name val="Arial"/>
      <family val="2"/>
    </font>
    <font>
      <b/>
      <sz val="12"/>
      <color rgb="FF000000"/>
      <name val="Comic Sans MS"/>
      <family val="4"/>
    </font>
    <font>
      <b/>
      <sz val="7"/>
      <color rgb="FFFF0000"/>
      <name val="Arial"/>
      <family val="2"/>
    </font>
    <font>
      <b/>
      <sz val="9"/>
      <color rgb="FF000000"/>
      <name val="Arial"/>
      <family val="2"/>
    </font>
    <font>
      <b/>
      <sz val="8"/>
      <color rgb="FFFF0000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sz val="8"/>
      <color theme="1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0"/>
      </left>
      <right style="dashed">
        <color indexed="10"/>
      </right>
      <top style="dashed">
        <color indexed="10"/>
      </top>
      <bottom style="dashed">
        <color indexed="10"/>
      </bottom>
      <diagonal/>
    </border>
    <border>
      <left style="medium">
        <color indexed="10"/>
      </left>
      <right style="dashed">
        <color indexed="10"/>
      </right>
      <top style="dashed">
        <color indexed="10"/>
      </top>
      <bottom style="medium">
        <color indexed="10"/>
      </bottom>
      <diagonal/>
    </border>
    <border>
      <left style="medium">
        <color indexed="10"/>
      </left>
      <right style="dashed">
        <color indexed="10"/>
      </right>
      <top/>
      <bottom style="dashed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thin">
        <color indexed="64"/>
      </right>
      <top/>
      <bottom style="medium">
        <color indexed="10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10"/>
      </left>
      <right style="thin">
        <color indexed="64"/>
      </right>
      <top/>
      <bottom style="dashed">
        <color indexed="10"/>
      </bottom>
      <diagonal/>
    </border>
    <border>
      <left style="dashed">
        <color indexed="10"/>
      </left>
      <right style="thin">
        <color indexed="64"/>
      </right>
      <top style="dashed">
        <color indexed="10"/>
      </top>
      <bottom style="dashed">
        <color indexed="10"/>
      </bottom>
      <diagonal/>
    </border>
    <border>
      <left style="dashed">
        <color indexed="10"/>
      </left>
      <right style="thin">
        <color indexed="64"/>
      </right>
      <top style="dashed">
        <color indexed="10"/>
      </top>
      <bottom style="medium">
        <color indexed="10"/>
      </bottom>
      <diagonal/>
    </border>
    <border>
      <left style="medium">
        <color indexed="10"/>
      </left>
      <right style="thin">
        <color indexed="64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 style="thin">
        <color indexed="64"/>
      </right>
      <top style="medium">
        <color indexed="10"/>
      </top>
      <bottom style="dashed">
        <color indexed="10"/>
      </bottom>
      <diagonal/>
    </border>
    <border>
      <left/>
      <right style="thin">
        <color indexed="64"/>
      </right>
      <top style="medium">
        <color indexed="10"/>
      </top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dashed">
        <color indexed="10"/>
      </bottom>
      <diagonal/>
    </border>
    <border>
      <left style="medium">
        <color indexed="10"/>
      </left>
      <right style="medium">
        <color indexed="10"/>
      </right>
      <top/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 style="dashed">
        <color indexed="10"/>
      </bottom>
      <diagonal/>
    </border>
    <border>
      <left/>
      <right style="thin">
        <color indexed="64"/>
      </right>
      <top style="medium">
        <color indexed="10"/>
      </top>
      <bottom style="dashed">
        <color indexed="10"/>
      </bottom>
      <diagonal/>
    </border>
    <border>
      <left style="medium">
        <color indexed="10"/>
      </left>
      <right/>
      <top/>
      <bottom style="medium">
        <color indexed="10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 style="medium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</borders>
  <cellStyleXfs count="1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8" fillId="0" borderId="0"/>
    <xf numFmtId="0" fontId="6" fillId="0" borderId="0"/>
    <xf numFmtId="38" fontId="3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2" fillId="0" borderId="0"/>
    <xf numFmtId="0" fontId="1" fillId="0" borderId="0"/>
    <xf numFmtId="0" fontId="3" fillId="0" borderId="0"/>
    <xf numFmtId="0" fontId="1" fillId="0" borderId="0"/>
  </cellStyleXfs>
  <cellXfs count="286">
    <xf numFmtId="0" fontId="0" fillId="0" borderId="0" xfId="0"/>
    <xf numFmtId="0" fontId="6" fillId="0" borderId="0" xfId="5"/>
    <xf numFmtId="0" fontId="0" fillId="0" borderId="0" xfId="0" applyProtection="1">
      <protection locked="0"/>
    </xf>
    <xf numFmtId="0" fontId="0" fillId="0" borderId="0" xfId="0" applyNumberFormat="1"/>
    <xf numFmtId="0" fontId="8" fillId="0" borderId="0" xfId="3"/>
    <xf numFmtId="0" fontId="8" fillId="2" borderId="0" xfId="3" applyFill="1"/>
    <xf numFmtId="0" fontId="10" fillId="2" borderId="0" xfId="3" applyFont="1" applyFill="1"/>
    <xf numFmtId="166" fontId="0" fillId="0" borderId="0" xfId="0" applyNumberFormat="1"/>
    <xf numFmtId="0" fontId="11" fillId="3" borderId="2" xfId="5" applyFont="1" applyFill="1" applyBorder="1" applyAlignment="1">
      <alignment vertical="top"/>
    </xf>
    <xf numFmtId="0" fontId="11" fillId="3" borderId="3" xfId="5" applyFont="1" applyFill="1" applyBorder="1" applyAlignment="1">
      <alignment horizontal="center" vertical="top"/>
    </xf>
    <xf numFmtId="0" fontId="11" fillId="0" borderId="0" xfId="5" applyFont="1" applyBorder="1"/>
    <xf numFmtId="0" fontId="7" fillId="4" borderId="1" xfId="5" applyFont="1" applyFill="1" applyBorder="1"/>
    <xf numFmtId="0" fontId="7" fillId="4" borderId="4" xfId="5" applyFont="1" applyFill="1" applyBorder="1"/>
    <xf numFmtId="0" fontId="9" fillId="4" borderId="2" xfId="5" applyFont="1" applyFill="1" applyBorder="1"/>
    <xf numFmtId="0" fontId="9" fillId="4" borderId="5" xfId="5" applyFont="1" applyFill="1" applyBorder="1" applyAlignment="1"/>
    <xf numFmtId="0" fontId="9" fillId="4" borderId="3" xfId="5" applyFont="1" applyFill="1" applyBorder="1"/>
    <xf numFmtId="0" fontId="9" fillId="4" borderId="6" xfId="5" applyFont="1" applyFill="1" applyBorder="1" applyAlignment="1"/>
    <xf numFmtId="0" fontId="12" fillId="0" borderId="0" xfId="0" applyFont="1"/>
    <xf numFmtId="0" fontId="16" fillId="5" borderId="0" xfId="0" applyFont="1" applyFill="1" applyBorder="1"/>
    <xf numFmtId="0" fontId="13" fillId="6" borderId="0" xfId="0" applyFont="1" applyFill="1" applyAlignment="1"/>
    <xf numFmtId="0" fontId="12" fillId="6" borderId="0" xfId="0" applyFont="1" applyFill="1"/>
    <xf numFmtId="0" fontId="12" fillId="6" borderId="1" xfId="0" applyFont="1" applyFill="1" applyBorder="1" applyAlignment="1"/>
    <xf numFmtId="0" fontId="12" fillId="6" borderId="5" xfId="0" applyFont="1" applyFill="1" applyBorder="1"/>
    <xf numFmtId="0" fontId="7" fillId="7" borderId="0" xfId="5" applyFont="1" applyFill="1" applyBorder="1" applyProtection="1">
      <protection locked="0"/>
    </xf>
    <xf numFmtId="0" fontId="0" fillId="6" borderId="0" xfId="0" applyFill="1"/>
    <xf numFmtId="0" fontId="0" fillId="6" borderId="7" xfId="0" applyFill="1" applyBorder="1"/>
    <xf numFmtId="0" fontId="0" fillId="6" borderId="0" xfId="0" applyFill="1" applyAlignment="1"/>
    <xf numFmtId="0" fontId="4" fillId="6" borderId="0" xfId="0" applyFont="1" applyFill="1" applyAlignment="1">
      <alignment horizontal="left" vertical="center"/>
    </xf>
    <xf numFmtId="0" fontId="8" fillId="6" borderId="0" xfId="3" applyFill="1"/>
    <xf numFmtId="0" fontId="10" fillId="6" borderId="0" xfId="2" applyFont="1" applyFill="1"/>
    <xf numFmtId="0" fontId="8" fillId="6" borderId="0" xfId="2" applyFill="1"/>
    <xf numFmtId="0" fontId="17" fillId="6" borderId="0" xfId="0" applyFont="1" applyFill="1" applyAlignment="1"/>
    <xf numFmtId="0" fontId="17" fillId="6" borderId="0" xfId="0" applyFont="1" applyFill="1" applyAlignment="1">
      <alignment horizontal="left"/>
    </xf>
    <xf numFmtId="0" fontId="17" fillId="6" borderId="0" xfId="0" applyFont="1" applyFill="1"/>
    <xf numFmtId="0" fontId="11" fillId="3" borderId="0" xfId="5" applyFont="1" applyFill="1" applyBorder="1"/>
    <xf numFmtId="0" fontId="12" fillId="3" borderId="0" xfId="5" applyFont="1" applyFill="1" applyAlignment="1" applyProtection="1"/>
    <xf numFmtId="0" fontId="12" fillId="0" borderId="8" xfId="5" applyFont="1" applyFill="1" applyBorder="1" applyAlignment="1"/>
    <xf numFmtId="0" fontId="13" fillId="0" borderId="9" xfId="5" applyFont="1" applyFill="1" applyBorder="1" applyAlignment="1" applyProtection="1">
      <alignment horizontal="center" vertical="center"/>
    </xf>
    <xf numFmtId="0" fontId="13" fillId="0" borderId="7" xfId="5" applyFont="1" applyFill="1" applyBorder="1" applyAlignment="1" applyProtection="1">
      <alignment horizontal="center" vertical="center"/>
    </xf>
    <xf numFmtId="0" fontId="12" fillId="0" borderId="4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2" fillId="0" borderId="0" xfId="5" applyFont="1" applyFill="1" applyBorder="1" applyAlignment="1"/>
    <xf numFmtId="0" fontId="12" fillId="0" borderId="10" xfId="5" applyFont="1" applyBorder="1"/>
    <xf numFmtId="0" fontId="12" fillId="0" borderId="0" xfId="5" applyFont="1" applyBorder="1"/>
    <xf numFmtId="0" fontId="12" fillId="0" borderId="1" xfId="5" applyFont="1" applyBorder="1" applyAlignment="1"/>
    <xf numFmtId="0" fontId="12" fillId="0" borderId="6" xfId="5" applyFont="1" applyBorder="1" applyAlignment="1"/>
    <xf numFmtId="0" fontId="12" fillId="0" borderId="11" xfId="5" applyFont="1" applyBorder="1"/>
    <xf numFmtId="0" fontId="12" fillId="0" borderId="12" xfId="5" applyFont="1" applyBorder="1" applyAlignment="1"/>
    <xf numFmtId="0" fontId="12" fillId="0" borderId="0" xfId="5" applyFont="1" applyFill="1" applyBorder="1"/>
    <xf numFmtId="0" fontId="12" fillId="0" borderId="1" xfId="5" applyFont="1" applyBorder="1"/>
    <xf numFmtId="0" fontId="12" fillId="0" borderId="12" xfId="5" applyFont="1" applyBorder="1"/>
    <xf numFmtId="0" fontId="12" fillId="0" borderId="7" xfId="5" applyFont="1" applyFill="1" applyBorder="1"/>
    <xf numFmtId="0" fontId="12" fillId="0" borderId="9" xfId="5" applyFont="1" applyBorder="1"/>
    <xf numFmtId="0" fontId="12" fillId="0" borderId="7" xfId="5" applyFont="1" applyBorder="1"/>
    <xf numFmtId="0" fontId="12" fillId="0" borderId="4" xfId="5" applyFont="1" applyBorder="1"/>
    <xf numFmtId="0" fontId="12" fillId="0" borderId="8" xfId="5" applyFont="1" applyBorder="1"/>
    <xf numFmtId="0" fontId="7" fillId="0" borderId="0" xfId="0" applyNumberFormat="1" applyFont="1"/>
    <xf numFmtId="0" fontId="7" fillId="0" borderId="0" xfId="0" applyFont="1"/>
    <xf numFmtId="0" fontId="18" fillId="6" borderId="0" xfId="0" applyFont="1" applyFill="1" applyAlignment="1">
      <alignment vertical="center"/>
    </xf>
    <xf numFmtId="0" fontId="20" fillId="6" borderId="7" xfId="0" applyFont="1" applyFill="1" applyBorder="1"/>
    <xf numFmtId="0" fontId="21" fillId="6" borderId="7" xfId="0" applyFont="1" applyFill="1" applyBorder="1" applyAlignment="1">
      <alignment horizontal="center" vertical="top" wrapText="1"/>
    </xf>
    <xf numFmtId="0" fontId="18" fillId="6" borderId="7" xfId="0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left"/>
    </xf>
    <xf numFmtId="0" fontId="13" fillId="6" borderId="0" xfId="0" applyFont="1" applyFill="1" applyBorder="1" applyAlignment="1"/>
    <xf numFmtId="0" fontId="7" fillId="6" borderId="12" xfId="0" applyFont="1" applyFill="1" applyBorder="1" applyAlignment="1" applyProtection="1">
      <alignment horizontal="left"/>
      <protection locked="0"/>
    </xf>
    <xf numFmtId="0" fontId="13" fillId="6" borderId="12" xfId="0" applyFont="1" applyFill="1" applyBorder="1" applyAlignment="1">
      <alignment horizontal="left"/>
    </xf>
    <xf numFmtId="0" fontId="13" fillId="6" borderId="0" xfId="0" applyFont="1" applyFill="1" applyBorder="1" applyAlignment="1">
      <alignment horizontal="right"/>
    </xf>
    <xf numFmtId="0" fontId="22" fillId="0" borderId="0" xfId="5" applyFont="1" applyBorder="1" applyAlignment="1">
      <alignment horizontal="right" vertical="center"/>
    </xf>
    <xf numFmtId="0" fontId="22" fillId="0" borderId="0" xfId="5" applyFont="1" applyFill="1" applyBorder="1" applyAlignment="1">
      <alignment vertical="center"/>
    </xf>
    <xf numFmtId="0" fontId="22" fillId="0" borderId="0" xfId="5" applyFont="1" applyBorder="1" applyAlignment="1">
      <alignment vertical="center"/>
    </xf>
    <xf numFmtId="0" fontId="8" fillId="0" borderId="0" xfId="4"/>
    <xf numFmtId="0" fontId="8" fillId="0" borderId="14" xfId="4" applyBorder="1" applyProtection="1">
      <protection locked="0"/>
    </xf>
    <xf numFmtId="0" fontId="8" fillId="0" borderId="15" xfId="4" applyBorder="1" applyProtection="1">
      <protection locked="0"/>
    </xf>
    <xf numFmtId="0" fontId="8" fillId="6" borderId="0" xfId="4" applyFill="1" applyBorder="1" applyProtection="1"/>
    <xf numFmtId="0" fontId="8" fillId="0" borderId="16" xfId="4" applyFont="1" applyBorder="1" applyProtection="1">
      <protection locked="0"/>
    </xf>
    <xf numFmtId="0" fontId="8" fillId="0" borderId="14" xfId="4" applyFont="1" applyBorder="1" applyProtection="1">
      <protection locked="0"/>
    </xf>
    <xf numFmtId="0" fontId="8" fillId="6" borderId="0" xfId="3" applyFill="1" applyProtection="1"/>
    <xf numFmtId="0" fontId="8" fillId="6" borderId="0" xfId="4" applyFill="1" applyBorder="1" applyAlignment="1" applyProtection="1"/>
    <xf numFmtId="0" fontId="13" fillId="6" borderId="17" xfId="4" applyFont="1" applyFill="1" applyBorder="1" applyAlignment="1" applyProtection="1">
      <alignment wrapText="1"/>
    </xf>
    <xf numFmtId="0" fontId="13" fillId="6" borderId="18" xfId="4" applyFont="1" applyFill="1" applyBorder="1" applyAlignment="1" applyProtection="1">
      <alignment horizontal="right" wrapText="1"/>
    </xf>
    <xf numFmtId="0" fontId="9" fillId="6" borderId="19" xfId="4" applyFont="1" applyFill="1" applyBorder="1" applyAlignment="1" applyProtection="1">
      <alignment vertical="center" wrapText="1"/>
    </xf>
    <xf numFmtId="0" fontId="8" fillId="6" borderId="20" xfId="3" applyFill="1" applyBorder="1" applyProtection="1"/>
    <xf numFmtId="0" fontId="23" fillId="2" borderId="0" xfId="4" applyFont="1" applyFill="1" applyAlignment="1" applyProtection="1">
      <alignment horizontal="center"/>
      <protection hidden="1"/>
    </xf>
    <xf numFmtId="0" fontId="8" fillId="2" borderId="0" xfId="4" applyFill="1" applyProtection="1">
      <protection hidden="1"/>
    </xf>
    <xf numFmtId="0" fontId="25" fillId="2" borderId="0" xfId="4" applyFont="1" applyFill="1" applyProtection="1">
      <protection hidden="1"/>
    </xf>
    <xf numFmtId="0" fontId="26" fillId="2" borderId="0" xfId="4" applyFont="1" applyFill="1" applyProtection="1">
      <protection hidden="1"/>
    </xf>
    <xf numFmtId="0" fontId="26" fillId="2" borderId="0" xfId="4" applyFont="1" applyFill="1" applyAlignment="1" applyProtection="1">
      <alignment horizontal="left"/>
      <protection hidden="1"/>
    </xf>
    <xf numFmtId="0" fontId="8" fillId="2" borderId="0" xfId="4" applyFill="1" applyAlignment="1" applyProtection="1">
      <alignment vertical="center"/>
      <protection hidden="1"/>
    </xf>
    <xf numFmtId="0" fontId="26" fillId="2" borderId="0" xfId="4" applyFont="1" applyFill="1" applyAlignment="1" applyProtection="1">
      <alignment vertical="center"/>
      <protection hidden="1"/>
    </xf>
    <xf numFmtId="0" fontId="8" fillId="2" borderId="0" xfId="4" applyFill="1" applyAlignment="1" applyProtection="1">
      <alignment vertical="top"/>
      <protection hidden="1"/>
    </xf>
    <xf numFmtId="0" fontId="26" fillId="2" borderId="0" xfId="4" applyFont="1" applyFill="1" applyAlignment="1" applyProtection="1">
      <alignment vertical="top"/>
      <protection hidden="1"/>
    </xf>
    <xf numFmtId="0" fontId="8" fillId="2" borderId="13" xfId="4" applyFill="1" applyBorder="1" applyAlignment="1" applyProtection="1">
      <alignment horizontal="center" vertical="top"/>
      <protection hidden="1"/>
    </xf>
    <xf numFmtId="0" fontId="8" fillId="2" borderId="21" xfId="4" applyFill="1" applyBorder="1" applyAlignment="1" applyProtection="1">
      <alignment horizontal="center" wrapText="1"/>
      <protection hidden="1"/>
    </xf>
    <xf numFmtId="0" fontId="8" fillId="2" borderId="21" xfId="4" applyFill="1" applyBorder="1" applyAlignment="1" applyProtection="1">
      <alignment horizontal="center" vertical="top"/>
      <protection hidden="1"/>
    </xf>
    <xf numFmtId="0" fontId="12" fillId="2" borderId="0" xfId="4" applyFont="1" applyFill="1" applyAlignment="1" applyProtection="1">
      <alignment horizontal="left"/>
      <protection hidden="1"/>
    </xf>
    <xf numFmtId="0" fontId="8" fillId="2" borderId="0" xfId="4" applyFill="1" applyAlignment="1" applyProtection="1">
      <alignment horizontal="center"/>
      <protection hidden="1"/>
    </xf>
    <xf numFmtId="2" fontId="13" fillId="2" borderId="0" xfId="4" applyNumberFormat="1" applyFont="1" applyFill="1" applyAlignment="1" applyProtection="1">
      <alignment horizontal="center"/>
      <protection hidden="1"/>
    </xf>
    <xf numFmtId="0" fontId="8" fillId="2" borderId="7" xfId="4" applyFill="1" applyBorder="1" applyProtection="1">
      <protection hidden="1"/>
    </xf>
    <xf numFmtId="0" fontId="29" fillId="2" borderId="0" xfId="4" applyFont="1" applyFill="1" applyAlignment="1" applyProtection="1">
      <alignment vertical="top"/>
      <protection hidden="1"/>
    </xf>
    <xf numFmtId="0" fontId="8" fillId="6" borderId="0" xfId="3" applyFill="1" applyBorder="1" applyProtection="1"/>
    <xf numFmtId="0" fontId="8" fillId="6" borderId="12" xfId="3" applyFill="1" applyBorder="1" applyProtection="1"/>
    <xf numFmtId="0" fontId="8" fillId="6" borderId="12" xfId="4" applyFill="1" applyBorder="1" applyProtection="1"/>
    <xf numFmtId="2" fontId="8" fillId="4" borderId="22" xfId="4" applyNumberFormat="1" applyFill="1" applyBorder="1" applyProtection="1">
      <protection locked="0"/>
    </xf>
    <xf numFmtId="2" fontId="8" fillId="4" borderId="23" xfId="4" applyNumberFormat="1" applyFill="1" applyBorder="1" applyProtection="1">
      <protection locked="0"/>
    </xf>
    <xf numFmtId="2" fontId="8" fillId="4" borderId="24" xfId="4" applyNumberFormat="1" applyFill="1" applyBorder="1" applyProtection="1">
      <protection locked="0"/>
    </xf>
    <xf numFmtId="49" fontId="28" fillId="0" borderId="25" xfId="4" applyNumberFormat="1" applyFont="1" applyFill="1" applyBorder="1" applyAlignment="1" applyProtection="1">
      <alignment horizontal="center"/>
      <protection locked="0"/>
    </xf>
    <xf numFmtId="0" fontId="24" fillId="8" borderId="26" xfId="4" applyFont="1" applyFill="1" applyBorder="1" applyAlignment="1" applyProtection="1">
      <alignment horizontal="center"/>
      <protection locked="0"/>
    </xf>
    <xf numFmtId="2" fontId="24" fillId="8" borderId="18" xfId="4" applyNumberFormat="1" applyFont="1" applyFill="1" applyBorder="1" applyAlignment="1" applyProtection="1">
      <alignment horizontal="center"/>
      <protection locked="0"/>
    </xf>
    <xf numFmtId="0" fontId="8" fillId="6" borderId="27" xfId="3" applyFill="1" applyBorder="1" applyProtection="1"/>
    <xf numFmtId="0" fontId="8" fillId="2" borderId="2" xfId="4" applyFont="1" applyFill="1" applyBorder="1" applyAlignment="1" applyProtection="1">
      <alignment vertical="top"/>
      <protection hidden="1"/>
    </xf>
    <xf numFmtId="0" fontId="24" fillId="6" borderId="28" xfId="4" applyFont="1" applyFill="1" applyBorder="1" applyAlignment="1" applyProtection="1">
      <alignment vertical="center"/>
    </xf>
    <xf numFmtId="0" fontId="24" fillId="6" borderId="29" xfId="4" applyFont="1" applyFill="1" applyBorder="1" applyAlignment="1" applyProtection="1">
      <alignment vertical="center"/>
    </xf>
    <xf numFmtId="0" fontId="17" fillId="6" borderId="0" xfId="4" applyFont="1" applyFill="1" applyBorder="1" applyAlignment="1" applyProtection="1">
      <alignment horizontal="right"/>
    </xf>
    <xf numFmtId="0" fontId="17" fillId="0" borderId="25" xfId="0" applyFont="1" applyBorder="1" applyAlignment="1" applyProtection="1">
      <alignment horizontal="center"/>
      <protection locked="0"/>
    </xf>
    <xf numFmtId="0" fontId="9" fillId="6" borderId="30" xfId="3" applyFont="1" applyFill="1" applyBorder="1" applyProtection="1"/>
    <xf numFmtId="0" fontId="8" fillId="2" borderId="0" xfId="3" applyFill="1" applyProtection="1">
      <protection locked="0"/>
    </xf>
    <xf numFmtId="0" fontId="14" fillId="6" borderId="0" xfId="0" applyFont="1" applyFill="1" applyAlignment="1" applyProtection="1">
      <protection locked="0"/>
    </xf>
    <xf numFmtId="0" fontId="4" fillId="2" borderId="31" xfId="0" applyNumberFormat="1" applyFont="1" applyFill="1" applyBorder="1" applyProtection="1">
      <protection locked="0"/>
    </xf>
    <xf numFmtId="0" fontId="9" fillId="2" borderId="21" xfId="0" applyFont="1" applyFill="1" applyBorder="1" applyAlignment="1" applyProtection="1">
      <alignment horizontal="center"/>
    </xf>
    <xf numFmtId="0" fontId="13" fillId="2" borderId="21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/>
    <xf numFmtId="0" fontId="12" fillId="2" borderId="0" xfId="0" applyFont="1" applyFill="1" applyProtection="1"/>
    <xf numFmtId="0" fontId="12" fillId="2" borderId="0" xfId="0" applyFont="1" applyFill="1" applyAlignment="1" applyProtection="1"/>
    <xf numFmtId="0" fontId="12" fillId="2" borderId="0" xfId="0" applyFont="1" applyFill="1" applyAlignment="1" applyProtection="1">
      <protection hidden="1"/>
    </xf>
    <xf numFmtId="0" fontId="12" fillId="2" borderId="0" xfId="0" applyFont="1" applyFill="1" applyAlignment="1" applyProtection="1">
      <protection locked="0" hidden="1"/>
    </xf>
    <xf numFmtId="0" fontId="12" fillId="2" borderId="0" xfId="0" applyFont="1" applyFill="1" applyProtection="1">
      <protection hidden="1"/>
    </xf>
    <xf numFmtId="0" fontId="31" fillId="2" borderId="0" xfId="0" applyFont="1" applyFill="1" applyProtection="1"/>
    <xf numFmtId="0" fontId="12" fillId="3" borderId="0" xfId="5" applyFont="1" applyFill="1" applyBorder="1" applyAlignment="1" applyProtection="1"/>
    <xf numFmtId="0" fontId="12" fillId="3" borderId="0" xfId="5" applyFont="1" applyFill="1" applyBorder="1" applyProtection="1"/>
    <xf numFmtId="0" fontId="12" fillId="3" borderId="0" xfId="5" applyFont="1" applyFill="1" applyProtection="1"/>
    <xf numFmtId="0" fontId="32" fillId="0" borderId="0" xfId="5" applyFont="1" applyBorder="1"/>
    <xf numFmtId="0" fontId="33" fillId="0" borderId="0" xfId="5" applyFont="1" applyBorder="1"/>
    <xf numFmtId="0" fontId="12" fillId="0" borderId="0" xfId="5" applyFont="1"/>
    <xf numFmtId="0" fontId="12" fillId="3" borderId="0" xfId="5" applyFont="1" applyFill="1" applyAlignment="1" applyProtection="1">
      <protection locked="0"/>
    </xf>
    <xf numFmtId="0" fontId="12" fillId="3" borderId="0" xfId="5" applyFont="1" applyFill="1" applyBorder="1" applyAlignment="1" applyProtection="1">
      <protection locked="0"/>
    </xf>
    <xf numFmtId="0" fontId="12" fillId="3" borderId="0" xfId="5" applyFont="1" applyFill="1" applyProtection="1">
      <protection locked="0"/>
    </xf>
    <xf numFmtId="0" fontId="12" fillId="3" borderId="0" xfId="5" applyFont="1" applyFill="1" applyBorder="1" applyProtection="1">
      <protection locked="0"/>
    </xf>
    <xf numFmtId="0" fontId="12" fillId="0" borderId="8" xfId="5" applyFont="1" applyFill="1" applyBorder="1"/>
    <xf numFmtId="0" fontId="12" fillId="0" borderId="9" xfId="5" applyFont="1" applyFill="1" applyBorder="1" applyProtection="1"/>
    <xf numFmtId="0" fontId="12" fillId="0" borderId="7" xfId="5" applyFont="1" applyFill="1" applyBorder="1" applyProtection="1"/>
    <xf numFmtId="0" fontId="12" fillId="0" borderId="4" xfId="5" applyFont="1" applyBorder="1" applyAlignment="1">
      <alignment horizontal="center"/>
    </xf>
    <xf numFmtId="0" fontId="12" fillId="0" borderId="9" xfId="5" applyFont="1" applyBorder="1" applyAlignment="1">
      <alignment horizontal="center"/>
    </xf>
    <xf numFmtId="0" fontId="12" fillId="0" borderId="6" xfId="5" applyFont="1" applyBorder="1"/>
    <xf numFmtId="0" fontId="17" fillId="3" borderId="0" xfId="5" applyFont="1" applyFill="1" applyBorder="1"/>
    <xf numFmtId="0" fontId="34" fillId="3" borderId="3" xfId="5" applyFont="1" applyFill="1" applyBorder="1" applyAlignment="1">
      <alignment vertical="center"/>
    </xf>
    <xf numFmtId="0" fontId="12" fillId="3" borderId="3" xfId="5" applyFont="1" applyFill="1" applyBorder="1" applyAlignment="1">
      <alignment vertical="center"/>
    </xf>
    <xf numFmtId="0" fontId="32" fillId="3" borderId="3" xfId="5" applyFont="1" applyFill="1" applyBorder="1" applyAlignment="1">
      <alignment vertical="center"/>
    </xf>
    <xf numFmtId="0" fontId="35" fillId="3" borderId="3" xfId="5" applyFont="1" applyFill="1" applyBorder="1" applyAlignment="1">
      <alignment vertical="center"/>
    </xf>
    <xf numFmtId="0" fontId="12" fillId="3" borderId="11" xfId="5" applyFont="1" applyFill="1" applyBorder="1" applyProtection="1">
      <protection locked="0"/>
    </xf>
    <xf numFmtId="0" fontId="12" fillId="3" borderId="12" xfId="5" applyFont="1" applyFill="1" applyBorder="1" applyAlignment="1" applyProtection="1">
      <alignment horizontal="left"/>
      <protection locked="0"/>
    </xf>
    <xf numFmtId="166" fontId="12" fillId="0" borderId="0" xfId="0" applyNumberFormat="1" applyFont="1"/>
    <xf numFmtId="0" fontId="12" fillId="0" borderId="0" xfId="0" applyFont="1" applyAlignment="1" applyProtection="1">
      <alignment horizontal="center"/>
      <protection locked="0"/>
    </xf>
    <xf numFmtId="0" fontId="12" fillId="0" borderId="0" xfId="5" applyFont="1" applyProtection="1">
      <protection locked="0"/>
    </xf>
    <xf numFmtId="0" fontId="12" fillId="0" borderId="0" xfId="5" applyFont="1" applyAlignment="1" applyProtection="1">
      <alignment horizontal="center"/>
      <protection locked="0"/>
    </xf>
    <xf numFmtId="0" fontId="12" fillId="0" borderId="21" xfId="5" applyFont="1" applyBorder="1" applyAlignment="1" applyProtection="1">
      <alignment horizontal="right"/>
      <protection locked="0"/>
    </xf>
    <xf numFmtId="2" fontId="12" fillId="0" borderId="21" xfId="5" applyNumberFormat="1" applyFont="1" applyBorder="1" applyAlignment="1" applyProtection="1">
      <alignment horizontal="right"/>
      <protection locked="0"/>
    </xf>
    <xf numFmtId="0" fontId="12" fillId="3" borderId="12" xfId="5" applyFont="1" applyFill="1" applyBorder="1" applyProtection="1">
      <protection locked="0"/>
    </xf>
    <xf numFmtId="0" fontId="12" fillId="3" borderId="3" xfId="5" applyFont="1" applyFill="1" applyBorder="1" applyAlignment="1">
      <alignment vertical="top"/>
    </xf>
    <xf numFmtId="0" fontId="12" fillId="3" borderId="13" xfId="5" applyFont="1" applyFill="1" applyBorder="1" applyAlignment="1">
      <alignment vertical="top"/>
    </xf>
    <xf numFmtId="0" fontId="12" fillId="6" borderId="0" xfId="0" applyFont="1" applyFill="1" applyBorder="1"/>
    <xf numFmtId="0" fontId="12" fillId="0" borderId="0" xfId="0" applyFont="1" applyFill="1" applyBorder="1"/>
    <xf numFmtId="0" fontId="7" fillId="0" borderId="0" xfId="5" applyFont="1" applyFill="1" applyBorder="1" applyProtection="1">
      <protection locked="0"/>
    </xf>
    <xf numFmtId="0" fontId="7" fillId="0" borderId="0" xfId="5" applyFont="1" applyFill="1" applyBorder="1"/>
    <xf numFmtId="0" fontId="7" fillId="0" borderId="0" xfId="5" applyFont="1" applyFill="1" applyBorder="1" applyAlignment="1"/>
    <xf numFmtId="0" fontId="12" fillId="2" borderId="0" xfId="0" applyFont="1" applyFill="1" applyAlignment="1">
      <alignment horizontal="right"/>
    </xf>
    <xf numFmtId="0" fontId="7" fillId="0" borderId="0" xfId="0" applyFont="1" applyFill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Fill="1" applyAlignment="1" applyProtection="1">
      <protection locked="0"/>
    </xf>
    <xf numFmtId="0" fontId="7" fillId="0" borderId="0" xfId="0" applyFont="1" applyBorder="1" applyProtection="1">
      <protection locked="0"/>
    </xf>
    <xf numFmtId="0" fontId="0" fillId="0" borderId="0" xfId="0" applyFill="1" applyProtection="1">
      <protection locked="0"/>
    </xf>
    <xf numFmtId="0" fontId="8" fillId="2" borderId="0" xfId="0" applyFont="1" applyFill="1" applyAlignment="1" applyProtection="1">
      <alignment horizontal="right"/>
      <protection locked="0"/>
    </xf>
    <xf numFmtId="0" fontId="8" fillId="2" borderId="0" xfId="0" applyFont="1" applyFill="1" applyProtection="1">
      <protection locked="0"/>
    </xf>
    <xf numFmtId="165" fontId="8" fillId="2" borderId="0" xfId="0" applyNumberFormat="1" applyFont="1" applyFill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Fill="1" applyProtection="1">
      <protection locked="0"/>
    </xf>
    <xf numFmtId="0" fontId="5" fillId="7" borderId="0" xfId="5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0" borderId="21" xfId="0" applyFont="1" applyBorder="1" applyAlignment="1" applyProtection="1">
      <alignment vertical="center"/>
      <protection locked="0"/>
    </xf>
    <xf numFmtId="0" fontId="4" fillId="9" borderId="38" xfId="0" applyNumberFormat="1" applyFont="1" applyFill="1" applyBorder="1" applyProtection="1">
      <protection locked="0"/>
    </xf>
    <xf numFmtId="0" fontId="36" fillId="0" borderId="0" xfId="0" applyFont="1" applyProtection="1">
      <protection locked="0"/>
    </xf>
    <xf numFmtId="0" fontId="5" fillId="0" borderId="0" xfId="0" applyFont="1" applyFill="1" applyBorder="1" applyAlignment="1" applyProtection="1">
      <protection locked="0"/>
    </xf>
    <xf numFmtId="0" fontId="8" fillId="0" borderId="0" xfId="0" applyFont="1" applyFill="1" applyBorder="1"/>
    <xf numFmtId="0" fontId="8" fillId="0" borderId="0" xfId="0" applyFont="1"/>
    <xf numFmtId="0" fontId="37" fillId="0" borderId="0" xfId="5" applyFont="1" applyFill="1" applyBorder="1" applyProtection="1"/>
    <xf numFmtId="0" fontId="19" fillId="6" borderId="0" xfId="0" applyFont="1" applyFill="1" applyProtection="1">
      <protection locked="0"/>
    </xf>
    <xf numFmtId="0" fontId="5" fillId="6" borderId="0" xfId="0" applyFont="1" applyFill="1" applyAlignment="1" applyProtection="1">
      <protection locked="0"/>
    </xf>
    <xf numFmtId="0" fontId="5" fillId="6" borderId="0" xfId="0" applyFont="1" applyFill="1" applyProtection="1">
      <protection locked="0"/>
    </xf>
    <xf numFmtId="0" fontId="8" fillId="2" borderId="0" xfId="0" applyFont="1" applyFill="1"/>
    <xf numFmtId="0" fontId="8" fillId="2" borderId="0" xfId="0" applyFont="1" applyFill="1" applyAlignment="1">
      <alignment horizontal="right"/>
    </xf>
    <xf numFmtId="2" fontId="8" fillId="2" borderId="0" xfId="0" applyNumberFormat="1" applyFont="1" applyFill="1"/>
    <xf numFmtId="0" fontId="5" fillId="10" borderId="32" xfId="5" applyFont="1" applyFill="1" applyBorder="1" applyProtection="1">
      <protection locked="0"/>
    </xf>
    <xf numFmtId="0" fontId="5" fillId="10" borderId="1" xfId="5" applyFont="1" applyFill="1" applyBorder="1" applyProtection="1">
      <protection locked="0"/>
    </xf>
    <xf numFmtId="0" fontId="5" fillId="10" borderId="4" xfId="5" applyFont="1" applyFill="1" applyBorder="1" applyProtection="1">
      <protection locked="0"/>
    </xf>
    <xf numFmtId="0" fontId="5" fillId="6" borderId="0" xfId="0" applyFont="1" applyFill="1"/>
    <xf numFmtId="0" fontId="12" fillId="10" borderId="0" xfId="0" applyFont="1" applyFill="1" applyBorder="1"/>
    <xf numFmtId="0" fontId="5" fillId="10" borderId="10" xfId="0" applyFont="1" applyFill="1" applyBorder="1"/>
    <xf numFmtId="0" fontId="12" fillId="10" borderId="5" xfId="0" applyFont="1" applyFill="1" applyBorder="1"/>
    <xf numFmtId="0" fontId="12" fillId="10" borderId="6" xfId="0" applyFont="1" applyFill="1" applyBorder="1"/>
    <xf numFmtId="0" fontId="5" fillId="10" borderId="11" xfId="0" applyFont="1" applyFill="1" applyBorder="1"/>
    <xf numFmtId="0" fontId="12" fillId="10" borderId="12" xfId="0" applyFont="1" applyFill="1" applyBorder="1"/>
    <xf numFmtId="0" fontId="5" fillId="10" borderId="9" xfId="0" applyFont="1" applyFill="1" applyBorder="1"/>
    <xf numFmtId="0" fontId="12" fillId="10" borderId="7" xfId="0" applyFont="1" applyFill="1" applyBorder="1"/>
    <xf numFmtId="0" fontId="12" fillId="10" borderId="8" xfId="0" applyFont="1" applyFill="1" applyBorder="1"/>
    <xf numFmtId="0" fontId="5" fillId="2" borderId="0" xfId="4" applyFont="1" applyFill="1" applyAlignment="1" applyProtection="1">
      <alignment horizontal="left"/>
      <protection hidden="1"/>
    </xf>
    <xf numFmtId="0" fontId="27" fillId="2" borderId="0" xfId="4" applyFont="1" applyFill="1" applyAlignment="1" applyProtection="1">
      <protection hidden="1"/>
    </xf>
    <xf numFmtId="0" fontId="29" fillId="2" borderId="41" xfId="4" applyFont="1" applyFill="1" applyBorder="1" applyAlignment="1" applyProtection="1">
      <alignment vertical="top"/>
      <protection hidden="1"/>
    </xf>
    <xf numFmtId="0" fontId="8" fillId="2" borderId="41" xfId="4" applyFill="1" applyBorder="1" applyProtection="1">
      <protection hidden="1"/>
    </xf>
    <xf numFmtId="2" fontId="8" fillId="2" borderId="0" xfId="4" applyNumberFormat="1" applyFill="1" applyProtection="1">
      <protection hidden="1"/>
    </xf>
    <xf numFmtId="0" fontId="8" fillId="2" borderId="0" xfId="4" applyFill="1" applyAlignment="1" applyProtection="1">
      <alignment horizontal="right"/>
      <protection hidden="1"/>
    </xf>
    <xf numFmtId="0" fontId="13" fillId="2" borderId="0" xfId="4" applyFont="1" applyFill="1" applyAlignment="1" applyProtection="1">
      <alignment horizontal="right" vertical="top"/>
      <protection hidden="1"/>
    </xf>
    <xf numFmtId="2" fontId="13" fillId="2" borderId="0" xfId="4" applyNumberFormat="1" applyFont="1" applyFill="1" applyAlignment="1" applyProtection="1">
      <alignment horizontal="right" vertical="top"/>
      <protection hidden="1"/>
    </xf>
    <xf numFmtId="0" fontId="13" fillId="2" borderId="0" xfId="4" applyFont="1" applyFill="1" applyAlignment="1" applyProtection="1">
      <alignment vertical="center"/>
      <protection hidden="1"/>
    </xf>
    <xf numFmtId="2" fontId="13" fillId="2" borderId="0" xfId="4" applyNumberFormat="1" applyFont="1" applyFill="1" applyAlignment="1" applyProtection="1">
      <alignment horizontal="center" vertical="center"/>
      <protection hidden="1"/>
    </xf>
    <xf numFmtId="0" fontId="5" fillId="2" borderId="0" xfId="4" applyFont="1" applyFill="1" applyProtection="1">
      <protection hidden="1"/>
    </xf>
    <xf numFmtId="0" fontId="43" fillId="3" borderId="2" xfId="5" applyFont="1" applyFill="1" applyBorder="1" applyAlignment="1">
      <alignment vertical="center"/>
    </xf>
    <xf numFmtId="0" fontId="43" fillId="3" borderId="13" xfId="5" applyFont="1" applyFill="1" applyBorder="1" applyAlignment="1">
      <alignment horizontal="right" vertical="center"/>
    </xf>
    <xf numFmtId="0" fontId="4" fillId="2" borderId="31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Protection="1"/>
    <xf numFmtId="0" fontId="36" fillId="0" borderId="0" xfId="0" applyFont="1" applyFill="1" applyBorder="1" applyProtection="1">
      <protection locked="0"/>
    </xf>
    <xf numFmtId="0" fontId="5" fillId="3" borderId="0" xfId="1" applyFont="1" applyFill="1" applyBorder="1" applyAlignment="1" applyProtection="1">
      <alignment horizontal="right"/>
    </xf>
    <xf numFmtId="0" fontId="5" fillId="3" borderId="8" xfId="1" applyFont="1" applyFill="1" applyBorder="1" applyAlignment="1" applyProtection="1">
      <alignment horizontal="right"/>
    </xf>
    <xf numFmtId="0" fontId="36" fillId="0" borderId="0" xfId="0" applyFont="1" applyFill="1" applyProtection="1">
      <protection locked="0"/>
    </xf>
    <xf numFmtId="0" fontId="5" fillId="0" borderId="0" xfId="0" applyFont="1" applyFill="1" applyProtection="1"/>
    <xf numFmtId="0" fontId="8" fillId="2" borderId="0" xfId="0" applyFont="1" applyFill="1" applyProtection="1"/>
    <xf numFmtId="0" fontId="8" fillId="2" borderId="0" xfId="0" applyFont="1" applyFill="1" applyAlignment="1" applyProtection="1">
      <alignment horizontal="right"/>
    </xf>
    <xf numFmtId="0" fontId="8" fillId="0" borderId="0" xfId="0" applyFont="1" applyProtection="1"/>
    <xf numFmtId="0" fontId="44" fillId="0" borderId="0" xfId="0" applyFont="1" applyProtection="1"/>
    <xf numFmtId="0" fontId="45" fillId="0" borderId="0" xfId="0" applyFont="1" applyProtection="1"/>
    <xf numFmtId="0" fontId="3" fillId="0" borderId="0" xfId="0" applyFont="1" applyProtection="1">
      <protection locked="0"/>
    </xf>
    <xf numFmtId="0" fontId="8" fillId="2" borderId="0" xfId="3" applyFont="1" applyFill="1" applyProtection="1">
      <protection locked="0"/>
    </xf>
    <xf numFmtId="0" fontId="46" fillId="2" borderId="0" xfId="0" applyFont="1" applyFill="1" applyBorder="1" applyProtection="1">
      <protection locked="0"/>
    </xf>
    <xf numFmtId="2" fontId="46" fillId="2" borderId="0" xfId="0" applyNumberFormat="1" applyFont="1" applyFill="1" applyBorder="1" applyAlignment="1" applyProtection="1">
      <alignment horizontal="right"/>
      <protection locked="0"/>
    </xf>
    <xf numFmtId="0" fontId="8" fillId="2" borderId="0" xfId="3" applyFill="1" applyProtection="1"/>
    <xf numFmtId="0" fontId="0" fillId="0" borderId="0" xfId="0" applyProtection="1"/>
    <xf numFmtId="0" fontId="8" fillId="2" borderId="0" xfId="3" applyFont="1" applyFill="1" applyBorder="1" applyProtection="1">
      <protection locked="0"/>
    </xf>
    <xf numFmtId="0" fontId="8" fillId="2" borderId="0" xfId="0" applyFont="1" applyFill="1" applyBorder="1" applyProtection="1">
      <protection locked="0"/>
    </xf>
    <xf numFmtId="0" fontId="8" fillId="2" borderId="0" xfId="0" applyFont="1" applyFill="1" applyBorder="1" applyAlignment="1" applyProtection="1">
      <alignment horizontal="right"/>
      <protection locked="0"/>
    </xf>
    <xf numFmtId="2" fontId="8" fillId="2" borderId="0" xfId="0" applyNumberFormat="1" applyFont="1" applyFill="1" applyBorder="1" applyProtection="1">
      <protection locked="0"/>
    </xf>
    <xf numFmtId="0" fontId="8" fillId="2" borderId="0" xfId="5" applyFont="1" applyFill="1" applyBorder="1" applyAlignment="1" applyProtection="1">
      <alignment horizontal="right"/>
      <protection locked="0"/>
    </xf>
    <xf numFmtId="2" fontId="8" fillId="2" borderId="0" xfId="5" applyNumberFormat="1" applyFont="1" applyFill="1" applyBorder="1" applyAlignment="1" applyProtection="1">
      <alignment horizontal="right"/>
      <protection locked="0"/>
    </xf>
    <xf numFmtId="0" fontId="47" fillId="2" borderId="0" xfId="0" applyFont="1" applyFill="1" applyProtection="1">
      <protection locked="0"/>
    </xf>
    <xf numFmtId="2" fontId="47" fillId="2" borderId="0" xfId="0" applyNumberFormat="1" applyFont="1" applyFill="1" applyProtection="1">
      <protection locked="0"/>
    </xf>
    <xf numFmtId="49" fontId="8" fillId="2" borderId="0" xfId="3" applyNumberFormat="1" applyFont="1" applyFill="1" applyBorder="1" applyAlignment="1" applyProtection="1">
      <alignment horizontal="center"/>
      <protection locked="0"/>
    </xf>
    <xf numFmtId="49" fontId="8" fillId="2" borderId="0" xfId="5" applyNumberFormat="1" applyFont="1" applyFill="1" applyBorder="1" applyAlignment="1" applyProtection="1">
      <alignment horizontal="center"/>
      <protection locked="0"/>
    </xf>
    <xf numFmtId="0" fontId="8" fillId="2" borderId="0" xfId="0" applyFont="1" applyFill="1" applyAlignment="1" applyProtection="1">
      <protection locked="0"/>
    </xf>
    <xf numFmtId="0" fontId="8" fillId="2" borderId="0" xfId="3" applyFill="1" applyBorder="1" applyProtection="1">
      <protection locked="0"/>
    </xf>
    <xf numFmtId="0" fontId="8" fillId="2" borderId="0" xfId="0" applyFont="1" applyFill="1" applyBorder="1" applyAlignment="1" applyProtection="1">
      <protection locked="0"/>
    </xf>
    <xf numFmtId="2" fontId="8" fillId="2" borderId="0" xfId="0" applyNumberFormat="1" applyFont="1" applyFill="1" applyBorder="1" applyAlignment="1" applyProtection="1">
      <protection locked="0"/>
    </xf>
    <xf numFmtId="49" fontId="47" fillId="2" borderId="0" xfId="0" applyNumberFormat="1" applyFont="1" applyFill="1" applyAlignment="1" applyProtection="1">
      <protection locked="0"/>
    </xf>
    <xf numFmtId="0" fontId="47" fillId="2" borderId="0" xfId="0" applyFont="1" applyFill="1" applyBorder="1" applyAlignment="1" applyProtection="1">
      <protection locked="0"/>
    </xf>
    <xf numFmtId="2" fontId="47" fillId="2" borderId="0" xfId="0" quotePrefix="1" applyNumberFormat="1" applyFont="1" applyFill="1" applyBorder="1" applyAlignment="1" applyProtection="1">
      <protection locked="0"/>
    </xf>
    <xf numFmtId="2" fontId="47" fillId="2" borderId="0" xfId="0" applyNumberFormat="1" applyFont="1" applyFill="1" applyBorder="1" applyAlignment="1" applyProtection="1">
      <protection locked="0"/>
    </xf>
    <xf numFmtId="0" fontId="0" fillId="2" borderId="0" xfId="0" applyFill="1" applyProtection="1"/>
    <xf numFmtId="0" fontId="8" fillId="2" borderId="0" xfId="0" applyFont="1" applyFill="1" applyBorder="1" applyAlignment="1" applyProtection="1"/>
    <xf numFmtId="0" fontId="46" fillId="2" borderId="0" xfId="0" applyFont="1" applyFill="1" applyBorder="1" applyAlignment="1" applyProtection="1">
      <alignment horizontal="right"/>
      <protection locked="0"/>
    </xf>
    <xf numFmtId="2" fontId="8" fillId="2" borderId="0" xfId="0" applyNumberFormat="1" applyFont="1" applyFill="1" applyBorder="1" applyAlignment="1" applyProtection="1">
      <alignment horizontal="right"/>
      <protection locked="0"/>
    </xf>
    <xf numFmtId="166" fontId="44" fillId="0" borderId="0" xfId="0" applyNumberFormat="1" applyFont="1" applyAlignment="1" applyProtection="1">
      <alignment horizontal="left"/>
    </xf>
    <xf numFmtId="0" fontId="4" fillId="9" borderId="38" xfId="0" applyNumberFormat="1" applyFont="1" applyFill="1" applyBorder="1" applyAlignment="1" applyProtection="1">
      <protection locked="0"/>
    </xf>
    <xf numFmtId="0" fontId="0" fillId="0" borderId="39" xfId="0" applyBorder="1" applyAlignment="1"/>
    <xf numFmtId="0" fontId="0" fillId="0" borderId="40" xfId="0" applyBorder="1" applyAlignment="1"/>
    <xf numFmtId="0" fontId="17" fillId="2" borderId="0" xfId="4" applyFont="1" applyFill="1" applyAlignment="1" applyProtection="1">
      <alignment horizontal="center"/>
      <protection hidden="1"/>
    </xf>
    <xf numFmtId="0" fontId="8" fillId="2" borderId="10" xfId="4" applyFill="1" applyBorder="1" applyAlignment="1" applyProtection="1">
      <alignment vertical="top" wrapText="1"/>
      <protection hidden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167" fontId="8" fillId="2" borderId="0" xfId="4" applyNumberFormat="1" applyFill="1" applyBorder="1" applyAlignment="1" applyProtection="1">
      <alignment horizontal="left"/>
      <protection hidden="1"/>
    </xf>
    <xf numFmtId="0" fontId="8" fillId="2" borderId="0" xfId="4" applyFill="1" applyAlignment="1" applyProtection="1">
      <protection hidden="1"/>
    </xf>
    <xf numFmtId="0" fontId="23" fillId="2" borderId="0" xfId="4" applyFont="1" applyFill="1" applyBorder="1" applyAlignment="1" applyProtection="1">
      <alignment horizontal="center"/>
      <protection hidden="1"/>
    </xf>
    <xf numFmtId="0" fontId="24" fillId="6" borderId="0" xfId="4" applyFont="1" applyFill="1" applyBorder="1" applyAlignment="1" applyProtection="1">
      <alignment vertical="top" wrapText="1"/>
    </xf>
    <xf numFmtId="0" fontId="24" fillId="6" borderId="12" xfId="4" applyFont="1" applyFill="1" applyBorder="1" applyAlignment="1" applyProtection="1">
      <alignment vertical="top" wrapText="1"/>
    </xf>
    <xf numFmtId="0" fontId="8" fillId="0" borderId="33" xfId="4" applyFont="1" applyBorder="1" applyAlignment="1" applyProtection="1">
      <protection locked="0"/>
    </xf>
    <xf numFmtId="0" fontId="0" fillId="0" borderId="34" xfId="0" applyBorder="1" applyAlignment="1" applyProtection="1">
      <protection locked="0"/>
    </xf>
    <xf numFmtId="0" fontId="12" fillId="0" borderId="35" xfId="4" applyFont="1" applyFill="1" applyBorder="1" applyAlignment="1" applyProtection="1">
      <protection locked="0"/>
    </xf>
    <xf numFmtId="0" fontId="30" fillId="0" borderId="18" xfId="0" applyFont="1" applyBorder="1" applyAlignment="1" applyProtection="1">
      <protection locked="0"/>
    </xf>
    <xf numFmtId="0" fontId="8" fillId="0" borderId="36" xfId="4" applyFont="1" applyBorder="1" applyAlignment="1" applyProtection="1">
      <alignment vertical="top" wrapText="1"/>
      <protection locked="0"/>
    </xf>
    <xf numFmtId="0" fontId="8" fillId="0" borderId="27" xfId="4" applyBorder="1" applyAlignment="1" applyProtection="1">
      <alignment vertical="top" wrapText="1"/>
      <protection locked="0"/>
    </xf>
    <xf numFmtId="0" fontId="0" fillId="0" borderId="37" xfId="0" applyBorder="1" applyAlignment="1" applyProtection="1">
      <alignment vertical="top" wrapText="1"/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0" fillId="0" borderId="35" xfId="0" applyBorder="1" applyAlignment="1" applyProtection="1">
      <alignment vertical="top" wrapText="1"/>
      <protection locked="0"/>
    </xf>
    <xf numFmtId="0" fontId="0" fillId="0" borderId="18" xfId="0" applyBorder="1" applyAlignment="1" applyProtection="1">
      <alignment vertical="top" wrapText="1"/>
      <protection locked="0"/>
    </xf>
    <xf numFmtId="0" fontId="12" fillId="2" borderId="10" xfId="4" applyFont="1" applyFill="1" applyBorder="1" applyAlignment="1" applyProtection="1">
      <alignment vertical="top" wrapText="1"/>
      <protection hidden="1"/>
    </xf>
  </cellXfs>
  <cellStyles count="12">
    <cellStyle name="Hyperlänk" xfId="1" builtinId="8"/>
    <cellStyle name="Normal" xfId="0" builtinId="0"/>
    <cellStyle name="Normal 2" xfId="8"/>
    <cellStyle name="Normal 2 2" xfId="11"/>
    <cellStyle name="Normal 3" xfId="10"/>
    <cellStyle name="Normal 4" xfId="9"/>
    <cellStyle name="Normal_Blad1" xfId="2"/>
    <cellStyle name="Normal_Gren" xfId="3"/>
    <cellStyle name="Normal_Kvittens" xfId="4"/>
    <cellStyle name="Normal_PROTOCOL" xfId="5"/>
    <cellStyle name="Tusental (0)_ARENA (2)" xfId="6"/>
    <cellStyle name="Valuta (0)_Blad1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CC"/>
      <color rgb="FFC5FFCC"/>
      <color rgb="FFC0FF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285750</xdr:colOff>
      <xdr:row>21</xdr:row>
      <xdr:rowOff>142875</xdr:rowOff>
    </xdr:to>
    <xdr:pic>
      <xdr:nvPicPr>
        <xdr:cNvPr id="1278" name="Picture 241" descr="PICT0031halvlj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34100" cy="459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485775</xdr:colOff>
      <xdr:row>15</xdr:row>
      <xdr:rowOff>66674</xdr:rowOff>
    </xdr:from>
    <xdr:to>
      <xdr:col>10</xdr:col>
      <xdr:colOff>276226</xdr:colOff>
      <xdr:row>21</xdr:row>
      <xdr:rowOff>133349</xdr:rowOff>
    </xdr:to>
    <xdr:sp macro="" textlink="">
      <xdr:nvSpPr>
        <xdr:cNvPr id="1175" name="Text Box 151"/>
        <xdr:cNvSpPr txBox="1">
          <a:spLocks noChangeArrowheads="1"/>
        </xdr:cNvSpPr>
      </xdr:nvSpPr>
      <xdr:spPr bwMode="auto">
        <a:xfrm>
          <a:off x="4591050" y="3829049"/>
          <a:ext cx="1533526" cy="7524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800" b="0" i="0" strike="noStrike">
              <a:solidFill>
                <a:srgbClr val="000000"/>
              </a:solidFill>
              <a:latin typeface="Arial"/>
              <a:cs typeface="Arial"/>
            </a:rPr>
            <a:t>Support och info:</a:t>
          </a:r>
        </a:p>
        <a:p>
          <a:pPr algn="ctr" rtl="0">
            <a:defRPr sz="1000"/>
          </a:pPr>
          <a:r>
            <a:rPr lang="sv-SE" sz="800" b="0" i="0" strike="noStrike">
              <a:solidFill>
                <a:srgbClr val="000000"/>
              </a:solidFill>
              <a:latin typeface="Arial"/>
              <a:cs typeface="Arial"/>
            </a:rPr>
            <a:t>www.windathletics.se</a:t>
          </a:r>
        </a:p>
        <a:p>
          <a:pPr algn="ctr" rtl="0">
            <a:defRPr sz="1000"/>
          </a:pPr>
          <a:r>
            <a:rPr lang="sv-SE" sz="800" b="0" i="0" strike="noStrike">
              <a:solidFill>
                <a:srgbClr val="000000"/>
              </a:solidFill>
              <a:latin typeface="Arial"/>
              <a:cs typeface="Arial"/>
            </a:rPr>
            <a:t>info@windathletics.se</a:t>
          </a:r>
        </a:p>
        <a:p>
          <a:pPr algn="ctr" rtl="0">
            <a:defRPr sz="1000"/>
          </a:pPr>
          <a:r>
            <a:rPr lang="sv-SE" sz="800" b="0" i="0" strike="noStrike">
              <a:solidFill>
                <a:srgbClr val="000000"/>
              </a:solidFill>
              <a:latin typeface="Arial"/>
              <a:cs typeface="Arial"/>
            </a:rPr>
            <a:t>0582-125 92  070-205 04 28</a:t>
          </a:r>
        </a:p>
        <a:p>
          <a:pPr algn="ctr" rtl="0">
            <a:defRPr sz="1000"/>
          </a:pPr>
          <a:r>
            <a:rPr lang="sv-SE" sz="800" b="0" i="0" strike="noStrike">
              <a:solidFill>
                <a:srgbClr val="000000"/>
              </a:solidFill>
              <a:latin typeface="Arial"/>
              <a:cs typeface="Arial"/>
            </a:rPr>
            <a:t>(150327)</a:t>
          </a:r>
        </a:p>
      </xdr:txBody>
    </xdr:sp>
    <xdr:clientData/>
  </xdr:twoCellAnchor>
  <xdr:twoCellAnchor>
    <xdr:from>
      <xdr:col>7</xdr:col>
      <xdr:colOff>38100</xdr:colOff>
      <xdr:row>8</xdr:row>
      <xdr:rowOff>304800</xdr:rowOff>
    </xdr:from>
    <xdr:to>
      <xdr:col>9</xdr:col>
      <xdr:colOff>100050</xdr:colOff>
      <xdr:row>9</xdr:row>
      <xdr:rowOff>133350</xdr:rowOff>
    </xdr:to>
    <xdr:sp macro="" textlink="">
      <xdr:nvSpPr>
        <xdr:cNvPr id="1222" name="standard"/>
        <xdr:cNvSpPr txBox="1">
          <a:spLocks noChangeArrowheads="1"/>
        </xdr:cNvSpPr>
      </xdr:nvSpPr>
      <xdr:spPr bwMode="auto">
        <a:xfrm>
          <a:off x="4143375" y="3038475"/>
          <a:ext cx="1224000" cy="1714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800" b="0" i="0" strike="noStrike">
              <a:solidFill>
                <a:srgbClr val="000000"/>
              </a:solidFill>
              <a:latin typeface="Arial"/>
              <a:cs typeface="Arial"/>
            </a:rPr>
            <a:t>c:\arena\Campusspelen2016del1</a:t>
          </a:r>
        </a:p>
      </xdr:txBody>
    </xdr:sp>
    <xdr:clientData/>
  </xdr:twoCellAnchor>
  <xdr:twoCellAnchor>
    <xdr:from>
      <xdr:col>7</xdr:col>
      <xdr:colOff>123825</xdr:colOff>
      <xdr:row>13</xdr:row>
      <xdr:rowOff>0</xdr:rowOff>
    </xdr:from>
    <xdr:to>
      <xdr:col>9</xdr:col>
      <xdr:colOff>41775</xdr:colOff>
      <xdr:row>14</xdr:row>
      <xdr:rowOff>9525</xdr:rowOff>
    </xdr:to>
    <xdr:sp macro="" textlink="">
      <xdr:nvSpPr>
        <xdr:cNvPr id="9" name="kameran"/>
        <xdr:cNvSpPr txBox="1">
          <a:spLocks noChangeArrowheads="1"/>
        </xdr:cNvSpPr>
      </xdr:nvSpPr>
      <xdr:spPr bwMode="auto">
        <a:xfrm>
          <a:off x="4229100" y="3581400"/>
          <a:ext cx="1080000" cy="1714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800" b="0" i="0" strike="noStrike">
              <a:solidFill>
                <a:srgbClr val="000000"/>
              </a:solidFill>
              <a:latin typeface="Arial"/>
              <a:cs typeface="Arial"/>
            </a:rPr>
            <a:t>FinishLynx</a:t>
          </a:r>
        </a:p>
      </xdr:txBody>
    </xdr:sp>
    <xdr:clientData/>
  </xdr:twoCellAnchor>
  <xdr:twoCellAnchor>
    <xdr:from>
      <xdr:col>6</xdr:col>
      <xdr:colOff>266700</xdr:colOff>
      <xdr:row>19</xdr:row>
      <xdr:rowOff>0</xdr:rowOff>
    </xdr:from>
    <xdr:to>
      <xdr:col>7</xdr:col>
      <xdr:colOff>427275</xdr:colOff>
      <xdr:row>20</xdr:row>
      <xdr:rowOff>10875</xdr:rowOff>
    </xdr:to>
    <xdr:sp macro="" textlink="">
      <xdr:nvSpPr>
        <xdr:cNvPr id="15" name="grafiken"/>
        <xdr:cNvSpPr txBox="1"/>
      </xdr:nvSpPr>
      <xdr:spPr>
        <a:xfrm>
          <a:off x="3790950" y="4124325"/>
          <a:ext cx="741600" cy="172800"/>
        </a:xfrm>
        <a:prstGeom prst="rect">
          <a:avLst/>
        </a:prstGeom>
        <a:solidFill>
          <a:srgbClr val="CCFFCC"/>
        </a:solidFill>
        <a:ln w="31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sv-SE" sz="800">
              <a:latin typeface="Arial" pitchFamily="34" charset="0"/>
              <a:cs typeface="Arial" pitchFamily="34" charset="0"/>
            </a:rPr>
            <a:t>Nej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438150</xdr:colOff>
      <xdr:row>3</xdr:row>
      <xdr:rowOff>66675</xdr:rowOff>
    </xdr:to>
    <xdr:pic>
      <xdr:nvPicPr>
        <xdr:cNvPr id="14" name="Bildobjekt 13" descr="Image3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124450" cy="1009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</xdr:row>
      <xdr:rowOff>95250</xdr:rowOff>
    </xdr:from>
    <xdr:to>
      <xdr:col>8</xdr:col>
      <xdr:colOff>425700</xdr:colOff>
      <xdr:row>2</xdr:row>
      <xdr:rowOff>275250</xdr:rowOff>
    </xdr:to>
    <xdr:sp macro="" textlink="">
      <xdr:nvSpPr>
        <xdr:cNvPr id="1243" name="Text Box 219"/>
        <xdr:cNvSpPr txBox="1">
          <a:spLocks noChangeArrowheads="1"/>
        </xdr:cNvSpPr>
      </xdr:nvSpPr>
      <xdr:spPr bwMode="auto">
        <a:xfrm>
          <a:off x="0" y="733425"/>
          <a:ext cx="5112000" cy="180000"/>
        </a:xfrm>
        <a:prstGeom prst="rect">
          <a:avLst/>
        </a:prstGeom>
        <a:solidFill>
          <a:srgbClr val="C0FFC0"/>
        </a:solidFill>
        <a:ln w="3175">
          <a:solidFill>
            <a:sysClr val="windowText" lastClr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sv-SE" sz="800" b="0" i="0" strike="noStrike">
              <a:solidFill>
                <a:srgbClr val="000000"/>
              </a:solidFill>
              <a:latin typeface="Symbol"/>
            </a:rPr>
            <a:t>ã </a:t>
          </a:r>
          <a:r>
            <a:rPr lang="sv-SE" sz="800" b="0" i="0" strike="noStrike">
              <a:solidFill>
                <a:srgbClr val="000000"/>
              </a:solidFill>
              <a:latin typeface="MS Sans Serif"/>
            </a:rPr>
            <a:t>2015, Löparspecialisten                    För excel 2007 och senare                                       </a:t>
          </a:r>
          <a:r>
            <a:rPr lang="sv-SE" sz="1000" b="0" i="0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Umedalens IF</a:t>
          </a:r>
          <a:endParaRPr lang="sv-SE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133350</xdr:colOff>
          <xdr:row>4</xdr:row>
          <xdr:rowOff>123825</xdr:rowOff>
        </xdr:from>
        <xdr:to>
          <xdr:col>6</xdr:col>
          <xdr:colOff>523875</xdr:colOff>
          <xdr:row>5</xdr:row>
          <xdr:rowOff>257175</xdr:rowOff>
        </xdr:to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Hämta påbörjad gren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13</xdr:row>
          <xdr:rowOff>95250</xdr:rowOff>
        </xdr:from>
        <xdr:to>
          <xdr:col>1</xdr:col>
          <xdr:colOff>457200</xdr:colOff>
          <xdr:row>17</xdr:row>
          <xdr:rowOff>95250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Skapa startlista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533400</xdr:colOff>
          <xdr:row>13</xdr:row>
          <xdr:rowOff>95250</xdr:rowOff>
        </xdr:from>
        <xdr:to>
          <xdr:col>3</xdr:col>
          <xdr:colOff>114300</xdr:colOff>
          <xdr:row>17</xdr:row>
          <xdr:rowOff>95250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Visa</a:t>
              </a:r>
            </a:p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startlista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19</xdr:row>
          <xdr:rowOff>0</xdr:rowOff>
        </xdr:from>
        <xdr:to>
          <xdr:col>4</xdr:col>
          <xdr:colOff>352425</xdr:colOff>
          <xdr:row>21</xdr:row>
          <xdr:rowOff>38100</xdr:rowOff>
        </xdr:to>
        <xdr:sp macro="" textlink="">
          <xdr:nvSpPr>
            <xdr:cNvPr id="1088" name="Butto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Visa</a:t>
              </a:r>
            </a:p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resultatlista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4</xdr:row>
          <xdr:rowOff>142875</xdr:rowOff>
        </xdr:from>
        <xdr:to>
          <xdr:col>1</xdr:col>
          <xdr:colOff>457200</xdr:colOff>
          <xdr:row>5</xdr:row>
          <xdr:rowOff>276225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Aktualisera databasen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5</xdr:row>
          <xdr:rowOff>361950</xdr:rowOff>
        </xdr:from>
        <xdr:to>
          <xdr:col>1</xdr:col>
          <xdr:colOff>457200</xdr:colOff>
          <xdr:row>6</xdr:row>
          <xdr:rowOff>266700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Registrera grenar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6</xdr:row>
          <xdr:rowOff>352425</xdr:rowOff>
        </xdr:from>
        <xdr:to>
          <xdr:col>1</xdr:col>
          <xdr:colOff>457200</xdr:colOff>
          <xdr:row>7</xdr:row>
          <xdr:rowOff>257175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Registrera anmälningar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533400</xdr:colOff>
          <xdr:row>19</xdr:row>
          <xdr:rowOff>0</xdr:rowOff>
        </xdr:from>
        <xdr:to>
          <xdr:col>3</xdr:col>
          <xdr:colOff>114300</xdr:colOff>
          <xdr:row>21</xdr:row>
          <xdr:rowOff>38100</xdr:rowOff>
        </xdr:to>
        <xdr:sp macro="" textlink="">
          <xdr:nvSpPr>
            <xdr:cNvPr id="1127" name="Button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Visa</a:t>
              </a:r>
            </a:p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klubblista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161925</xdr:colOff>
          <xdr:row>7</xdr:row>
          <xdr:rowOff>238125</xdr:rowOff>
        </xdr:from>
        <xdr:to>
          <xdr:col>10</xdr:col>
          <xdr:colOff>209550</xdr:colOff>
          <xdr:row>8</xdr:row>
          <xdr:rowOff>257175</xdr:rowOff>
        </xdr:to>
        <xdr:sp macro="" textlink="">
          <xdr:nvSpPr>
            <xdr:cNvPr id="1136" name="Button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sv-SE" sz="1200" b="1" i="0" u="none" strike="noStrike" baseline="0">
                  <a:solidFill>
                    <a:srgbClr val="000000"/>
                  </a:solidFill>
                  <a:latin typeface="Comic Sans MS"/>
                </a:rPr>
                <a:t>Avsluta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161925</xdr:colOff>
          <xdr:row>10</xdr:row>
          <xdr:rowOff>104775</xdr:rowOff>
        </xdr:from>
        <xdr:to>
          <xdr:col>10</xdr:col>
          <xdr:colOff>209550</xdr:colOff>
          <xdr:row>13</xdr:row>
          <xdr:rowOff>123825</xdr:rowOff>
        </xdr:to>
        <xdr:sp macro="" textlink="">
          <xdr:nvSpPr>
            <xdr:cNvPr id="1138" name="Butto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Rensa för ny tävling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504825</xdr:colOff>
          <xdr:row>4</xdr:row>
          <xdr:rowOff>123825</xdr:rowOff>
        </xdr:from>
        <xdr:to>
          <xdr:col>5</xdr:col>
          <xdr:colOff>47625</xdr:colOff>
          <xdr:row>5</xdr:row>
          <xdr:rowOff>257175</xdr:rowOff>
        </xdr:to>
        <xdr:sp macro="" textlink="">
          <xdr:nvSpPr>
            <xdr:cNvPr id="1156" name="Button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Hämta ny gren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428625</xdr:colOff>
          <xdr:row>19</xdr:row>
          <xdr:rowOff>0</xdr:rowOff>
        </xdr:from>
        <xdr:to>
          <xdr:col>5</xdr:col>
          <xdr:colOff>514350</xdr:colOff>
          <xdr:row>21</xdr:row>
          <xdr:rowOff>38100</xdr:rowOff>
        </xdr:to>
        <xdr:sp macro="" textlink="">
          <xdr:nvSpPr>
            <xdr:cNvPr id="1182" name="Button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Visa</a:t>
              </a:r>
            </a:p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föreningspoäng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171450</xdr:colOff>
          <xdr:row>0</xdr:row>
          <xdr:rowOff>66675</xdr:rowOff>
        </xdr:from>
        <xdr:to>
          <xdr:col>10</xdr:col>
          <xdr:colOff>219075</xdr:colOff>
          <xdr:row>1</xdr:row>
          <xdr:rowOff>95250</xdr:rowOff>
        </xdr:to>
        <xdr:sp macro="" textlink="">
          <xdr:nvSpPr>
            <xdr:cNvPr id="1189" name="Button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Manual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19</xdr:row>
          <xdr:rowOff>0</xdr:rowOff>
        </xdr:from>
        <xdr:to>
          <xdr:col>1</xdr:col>
          <xdr:colOff>457200</xdr:colOff>
          <xdr:row>21</xdr:row>
          <xdr:rowOff>38100</xdr:rowOff>
        </xdr:to>
        <xdr:sp macro="" textlink="">
          <xdr:nvSpPr>
            <xdr:cNvPr id="1191" name="Button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Skapa</a:t>
              </a:r>
            </a:p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klubblista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114300</xdr:colOff>
          <xdr:row>7</xdr:row>
          <xdr:rowOff>247650</xdr:rowOff>
        </xdr:from>
        <xdr:to>
          <xdr:col>9</xdr:col>
          <xdr:colOff>28575</xdr:colOff>
          <xdr:row>8</xdr:row>
          <xdr:rowOff>266700</xdr:rowOff>
        </xdr:to>
        <xdr:sp macro="" textlink="">
          <xdr:nvSpPr>
            <xdr:cNvPr id="1219" name="Button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Ange standardkatalog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123825</xdr:colOff>
          <xdr:row>10</xdr:row>
          <xdr:rowOff>47625</xdr:rowOff>
        </xdr:from>
        <xdr:to>
          <xdr:col>9</xdr:col>
          <xdr:colOff>38100</xdr:colOff>
          <xdr:row>11</xdr:row>
          <xdr:rowOff>142875</xdr:rowOff>
        </xdr:to>
        <xdr:sp macro="" textlink="">
          <xdr:nvSpPr>
            <xdr:cNvPr id="1221" name="Button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Målkamerasystem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266700</xdr:colOff>
          <xdr:row>15</xdr:row>
          <xdr:rowOff>66675</xdr:rowOff>
        </xdr:from>
        <xdr:to>
          <xdr:col>7</xdr:col>
          <xdr:colOff>428625</xdr:colOff>
          <xdr:row>17</xdr:row>
          <xdr:rowOff>142875</xdr:rowOff>
        </xdr:to>
        <xdr:sp macro="" textlink="">
          <xdr:nvSpPr>
            <xdr:cNvPr id="2" name="Button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Grafiktavlor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40</xdr:col>
      <xdr:colOff>9525</xdr:colOff>
      <xdr:row>32</xdr:row>
      <xdr:rowOff>381000</xdr:rowOff>
    </xdr:from>
    <xdr:to>
      <xdr:col>45</xdr:col>
      <xdr:colOff>323850</xdr:colOff>
      <xdr:row>33</xdr:row>
      <xdr:rowOff>161925</xdr:rowOff>
    </xdr:to>
    <xdr:sp macro="" textlink="">
      <xdr:nvSpPr>
        <xdr:cNvPr id="4" name="Text Box 192"/>
        <xdr:cNvSpPr txBox="1">
          <a:spLocks noChangeArrowheads="1"/>
        </xdr:cNvSpPr>
      </xdr:nvSpPr>
      <xdr:spPr bwMode="auto">
        <a:xfrm>
          <a:off x="17678400" y="5562600"/>
          <a:ext cx="20288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sv-SE" sz="1000" b="0" i="0" strike="noStrike">
              <a:solidFill>
                <a:srgbClr val="000000"/>
              </a:solidFill>
              <a:latin typeface="Arial"/>
              <a:cs typeface="Arial"/>
            </a:rPr>
            <a:t>o = giltigt    x = ogiltigt   - = avstått</a:t>
          </a:r>
        </a:p>
      </xdr:txBody>
    </xdr:sp>
    <xdr:clientData/>
  </xdr:twoCellAnchor>
  <xdr:twoCellAnchor editAs="absolute">
    <xdr:from>
      <xdr:col>24</xdr:col>
      <xdr:colOff>9525</xdr:colOff>
      <xdr:row>32</xdr:row>
      <xdr:rowOff>381000</xdr:rowOff>
    </xdr:from>
    <xdr:to>
      <xdr:col>26</xdr:col>
      <xdr:colOff>361950</xdr:colOff>
      <xdr:row>33</xdr:row>
      <xdr:rowOff>161925</xdr:rowOff>
    </xdr:to>
    <xdr:sp macro="" textlink="">
      <xdr:nvSpPr>
        <xdr:cNvPr id="5" name="Text Box 193"/>
        <xdr:cNvSpPr txBox="1">
          <a:spLocks noChangeArrowheads="1"/>
        </xdr:cNvSpPr>
      </xdr:nvSpPr>
      <xdr:spPr bwMode="auto">
        <a:xfrm>
          <a:off x="8562975" y="5562600"/>
          <a:ext cx="14954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sv-SE" sz="1000" b="0" i="0" strike="noStrike">
              <a:solidFill>
                <a:srgbClr val="000000"/>
              </a:solidFill>
              <a:latin typeface="MS Sans Serif"/>
            </a:rPr>
            <a:t> </a:t>
          </a:r>
          <a:r>
            <a:rPr lang="sv-SE" sz="1000" b="0" i="0" strike="noStrike">
              <a:solidFill>
                <a:srgbClr val="000000"/>
              </a:solidFill>
              <a:latin typeface="Arial"/>
              <a:cs typeface="Arial"/>
            </a:rPr>
            <a:t>x = ogiltigt     - = avstått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1447800</xdr:colOff>
      <xdr:row>1</xdr:row>
      <xdr:rowOff>0</xdr:rowOff>
    </xdr:to>
    <xdr:sp macro="" textlink="">
      <xdr:nvSpPr>
        <xdr:cNvPr id="9221" name="Text 8"/>
        <xdr:cNvSpPr txBox="1">
          <a:spLocks noChangeArrowheads="1"/>
        </xdr:cNvSpPr>
      </xdr:nvSpPr>
      <xdr:spPr bwMode="auto">
        <a:xfrm>
          <a:off x="0" y="0"/>
          <a:ext cx="1762125" cy="2667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sv-SE" sz="1200" b="1" i="0" strike="noStrike">
              <a:solidFill>
                <a:srgbClr val="000000"/>
              </a:solidFill>
              <a:latin typeface="Arial"/>
              <a:cs typeface="Arial"/>
            </a:rPr>
            <a:t>Aktualisera databasen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0</xdr:row>
          <xdr:rowOff>19050</xdr:rowOff>
        </xdr:from>
        <xdr:to>
          <xdr:col>8</xdr:col>
          <xdr:colOff>219075</xdr:colOff>
          <xdr:row>0</xdr:row>
          <xdr:rowOff>209550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Återgå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561975</xdr:colOff>
          <xdr:row>0</xdr:row>
          <xdr:rowOff>19050</xdr:rowOff>
        </xdr:from>
        <xdr:to>
          <xdr:col>3</xdr:col>
          <xdr:colOff>0</xdr:colOff>
          <xdr:row>0</xdr:row>
          <xdr:rowOff>209550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Uppdatera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1543050</xdr:colOff>
          <xdr:row>0</xdr:row>
          <xdr:rowOff>19050</xdr:rowOff>
        </xdr:from>
        <xdr:to>
          <xdr:col>2</xdr:col>
          <xdr:colOff>476250</xdr:colOff>
          <xdr:row>0</xdr:row>
          <xdr:rowOff>209550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Lås upp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9525</xdr:colOff>
      <xdr:row>0</xdr:row>
      <xdr:rowOff>9525</xdr:rowOff>
    </xdr:from>
    <xdr:to>
      <xdr:col>6</xdr:col>
      <xdr:colOff>1266825</xdr:colOff>
      <xdr:row>0</xdr:row>
      <xdr:rowOff>123825</xdr:rowOff>
    </xdr:to>
    <xdr:sp macro="" textlink="">
      <xdr:nvSpPr>
        <xdr:cNvPr id="2056" name="Text 8"/>
        <xdr:cNvSpPr txBox="1">
          <a:spLocks noChangeArrowheads="1"/>
        </xdr:cNvSpPr>
      </xdr:nvSpPr>
      <xdr:spPr bwMode="auto">
        <a:xfrm>
          <a:off x="3800475" y="9525"/>
          <a:ext cx="1257300" cy="1143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sv-SE" sz="700" b="1" i="0" strike="noStrike">
              <a:solidFill>
                <a:srgbClr val="000000"/>
              </a:solidFill>
              <a:latin typeface="Arial"/>
              <a:cs typeface="Arial"/>
            </a:rPr>
            <a:t>Tävlingsnamn och datum</a:t>
          </a:r>
        </a:p>
      </xdr:txBody>
    </xdr:sp>
    <xdr:clientData/>
  </xdr:twoCellAnchor>
  <xdr:twoCellAnchor>
    <xdr:from>
      <xdr:col>7</xdr:col>
      <xdr:colOff>9525</xdr:colOff>
      <xdr:row>0</xdr:row>
      <xdr:rowOff>9525</xdr:rowOff>
    </xdr:from>
    <xdr:to>
      <xdr:col>7</xdr:col>
      <xdr:colOff>514350</xdr:colOff>
      <xdr:row>0</xdr:row>
      <xdr:rowOff>123825</xdr:rowOff>
    </xdr:to>
    <xdr:sp macro="" textlink="">
      <xdr:nvSpPr>
        <xdr:cNvPr id="2057" name="Text 9"/>
        <xdr:cNvSpPr txBox="1">
          <a:spLocks noChangeArrowheads="1"/>
        </xdr:cNvSpPr>
      </xdr:nvSpPr>
      <xdr:spPr bwMode="auto">
        <a:xfrm>
          <a:off x="5314950" y="9525"/>
          <a:ext cx="504825" cy="1143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sv-SE" sz="700" b="1" i="0" strike="noStrike">
              <a:solidFill>
                <a:srgbClr val="000000"/>
              </a:solidFill>
              <a:latin typeface="Arial"/>
              <a:cs typeface="Arial"/>
            </a:rPr>
            <a:t>Arrangör</a:t>
          </a:r>
        </a:p>
      </xdr:txBody>
    </xdr:sp>
    <xdr:clientData/>
  </xdr:twoCellAnchor>
  <xdr:twoCellAnchor editAs="absolute">
    <xdr:from>
      <xdr:col>2</xdr:col>
      <xdr:colOff>85725</xdr:colOff>
      <xdr:row>0</xdr:row>
      <xdr:rowOff>0</xdr:rowOff>
    </xdr:from>
    <xdr:to>
      <xdr:col>3</xdr:col>
      <xdr:colOff>47625</xdr:colOff>
      <xdr:row>1</xdr:row>
      <xdr:rowOff>0</xdr:rowOff>
    </xdr:to>
    <xdr:sp macro="" textlink="">
      <xdr:nvSpPr>
        <xdr:cNvPr id="2058" name="Text 9"/>
        <xdr:cNvSpPr txBox="1">
          <a:spLocks noChangeArrowheads="1"/>
        </xdr:cNvSpPr>
      </xdr:nvSpPr>
      <xdr:spPr bwMode="auto">
        <a:xfrm>
          <a:off x="1743075" y="0"/>
          <a:ext cx="571500" cy="276225"/>
        </a:xfrm>
        <a:prstGeom prst="rect">
          <a:avLst/>
        </a:prstGeom>
        <a:solidFill>
          <a:srgbClr val="33CCCC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sv-SE" sz="700" b="1" i="0" strike="noStrike">
              <a:solidFill>
                <a:srgbClr val="000000"/>
              </a:solidFill>
              <a:latin typeface="Arial"/>
              <a:cs typeface="Arial"/>
            </a:rPr>
            <a:t>Tids-program</a:t>
          </a:r>
        </a:p>
      </xdr:txBody>
    </xdr:sp>
    <xdr:clientData fPrintsWithSheet="0"/>
  </xdr:twoCellAnchor>
  <xdr:twoCellAnchor>
    <xdr:from>
      <xdr:col>2</xdr:col>
      <xdr:colOff>590550</xdr:colOff>
      <xdr:row>0</xdr:row>
      <xdr:rowOff>0</xdr:rowOff>
    </xdr:from>
    <xdr:to>
      <xdr:col>5</xdr:col>
      <xdr:colOff>28575</xdr:colOff>
      <xdr:row>1</xdr:row>
      <xdr:rowOff>0</xdr:rowOff>
    </xdr:to>
    <xdr:sp macro="" textlink="">
      <xdr:nvSpPr>
        <xdr:cNvPr id="2059" name="Text 9"/>
        <xdr:cNvSpPr txBox="1">
          <a:spLocks noChangeArrowheads="1"/>
        </xdr:cNvSpPr>
      </xdr:nvSpPr>
      <xdr:spPr bwMode="auto">
        <a:xfrm>
          <a:off x="2247900" y="0"/>
          <a:ext cx="361950" cy="276225"/>
        </a:xfrm>
        <a:prstGeom prst="rect">
          <a:avLst/>
        </a:prstGeom>
        <a:solidFill>
          <a:srgbClr val="33CCCC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sv-SE" sz="700" b="1" i="0" strike="noStrike">
              <a:solidFill>
                <a:srgbClr val="000000"/>
              </a:solidFill>
              <a:latin typeface="Arial"/>
              <a:cs typeface="Arial"/>
            </a:rPr>
            <a:t>Anm-avgift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1</xdr:col>
      <xdr:colOff>1038225</xdr:colOff>
      <xdr:row>1</xdr:row>
      <xdr:rowOff>0</xdr:rowOff>
    </xdr:to>
    <xdr:sp macro="" textlink="">
      <xdr:nvSpPr>
        <xdr:cNvPr id="2060" name="Text 8"/>
        <xdr:cNvSpPr txBox="1">
          <a:spLocks noChangeArrowheads="1"/>
        </xdr:cNvSpPr>
      </xdr:nvSpPr>
      <xdr:spPr bwMode="auto">
        <a:xfrm>
          <a:off x="0" y="0"/>
          <a:ext cx="1381125" cy="2762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sv-SE" sz="1200" b="1" i="0" strike="noStrike">
              <a:solidFill>
                <a:srgbClr val="000000"/>
              </a:solidFill>
              <a:latin typeface="Arial"/>
              <a:cs typeface="Arial"/>
            </a:rPr>
            <a:t>Registrera grenar</a:t>
          </a:r>
        </a:p>
      </xdr:txBody>
    </xdr:sp>
    <xdr:clientData fPrintsWithSheet="0"/>
  </xdr:twoCellAnchor>
  <xdr:oneCellAnchor>
    <xdr:from>
      <xdr:col>11</xdr:col>
      <xdr:colOff>0</xdr:colOff>
      <xdr:row>0</xdr:row>
      <xdr:rowOff>0</xdr:rowOff>
    </xdr:from>
    <xdr:ext cx="1114921" cy="121700"/>
    <xdr:sp macro="" textlink="">
      <xdr:nvSpPr>
        <xdr:cNvPr id="7" name="Text 8"/>
        <xdr:cNvSpPr txBox="1">
          <a:spLocks noChangeArrowheads="1"/>
        </xdr:cNvSpPr>
      </xdr:nvSpPr>
      <xdr:spPr bwMode="auto">
        <a:xfrm>
          <a:off x="8858250" y="0"/>
          <a:ext cx="1114921" cy="1217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sv-SE" sz="700" b="1" i="0" strike="noStrike">
              <a:solidFill>
                <a:srgbClr val="000000"/>
              </a:solidFill>
              <a:latin typeface="Arial"/>
              <a:cs typeface="Arial"/>
            </a:rPr>
            <a:t>Info-text</a:t>
          </a:r>
          <a:r>
            <a:rPr lang="sv-SE" sz="700" b="1" i="0" strike="noStrike" baseline="0">
              <a:solidFill>
                <a:srgbClr val="000000"/>
              </a:solidFill>
              <a:latin typeface="Arial"/>
              <a:cs typeface="Arial"/>
            </a:rPr>
            <a:t> för resultat.html </a:t>
          </a:r>
          <a:endParaRPr lang="sv-SE" sz="7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090170" cy="121700"/>
    <xdr:sp macro="" textlink="">
      <xdr:nvSpPr>
        <xdr:cNvPr id="8" name="Text 8"/>
        <xdr:cNvSpPr txBox="1">
          <a:spLocks noChangeArrowheads="1"/>
        </xdr:cNvSpPr>
      </xdr:nvSpPr>
      <xdr:spPr bwMode="auto">
        <a:xfrm>
          <a:off x="7610475" y="0"/>
          <a:ext cx="1090170" cy="1217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sv-SE" sz="700" b="1" i="0" strike="noStrike">
              <a:solidFill>
                <a:srgbClr val="000000"/>
              </a:solidFill>
              <a:latin typeface="Arial"/>
              <a:cs typeface="Arial"/>
            </a:rPr>
            <a:t>Filnamn på </a:t>
          </a:r>
          <a:r>
            <a:rPr lang="sv-SE" sz="700" b="1" i="0" strike="noStrike" baseline="0">
              <a:solidFill>
                <a:srgbClr val="000000"/>
              </a:solidFill>
              <a:latin typeface="Arial"/>
              <a:cs typeface="Arial"/>
            </a:rPr>
            <a:t>resultat.html </a:t>
          </a:r>
          <a:endParaRPr lang="sv-SE" sz="7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28575</xdr:colOff>
          <xdr:row>0</xdr:row>
          <xdr:rowOff>28575</xdr:rowOff>
        </xdr:from>
        <xdr:to>
          <xdr:col>5</xdr:col>
          <xdr:colOff>676275</xdr:colOff>
          <xdr:row>0</xdr:row>
          <xdr:rowOff>238125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Registrera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0</xdr:row>
          <xdr:rowOff>28575</xdr:rowOff>
        </xdr:from>
        <xdr:to>
          <xdr:col>9</xdr:col>
          <xdr:colOff>533400</xdr:colOff>
          <xdr:row>0</xdr:row>
          <xdr:rowOff>238125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Återgå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638175</xdr:colOff>
          <xdr:row>0</xdr:row>
          <xdr:rowOff>19050</xdr:rowOff>
        </xdr:from>
        <xdr:to>
          <xdr:col>9</xdr:col>
          <xdr:colOff>1209675</xdr:colOff>
          <xdr:row>0</xdr:row>
          <xdr:rowOff>257175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sv-SE" sz="7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Radera allt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733425</xdr:colOff>
          <xdr:row>0</xdr:row>
          <xdr:rowOff>28575</xdr:rowOff>
        </xdr:from>
        <xdr:to>
          <xdr:col>5</xdr:col>
          <xdr:colOff>1171575</xdr:colOff>
          <xdr:row>0</xdr:row>
          <xdr:rowOff>238125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Radera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0</xdr:colOff>
      <xdr:row>0</xdr:row>
      <xdr:rowOff>0</xdr:rowOff>
    </xdr:from>
    <xdr:to>
      <xdr:col>8</xdr:col>
      <xdr:colOff>504825</xdr:colOff>
      <xdr:row>0</xdr:row>
      <xdr:rowOff>270000</xdr:rowOff>
    </xdr:to>
    <xdr:sp macro="" textlink="">
      <xdr:nvSpPr>
        <xdr:cNvPr id="13" name="Text 9"/>
        <xdr:cNvSpPr txBox="1">
          <a:spLocks noChangeArrowheads="1"/>
        </xdr:cNvSpPr>
      </xdr:nvSpPr>
      <xdr:spPr bwMode="auto">
        <a:xfrm>
          <a:off x="6353175" y="0"/>
          <a:ext cx="504825" cy="2700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sv-SE" sz="700" b="1" i="0" strike="noStrike">
              <a:solidFill>
                <a:srgbClr val="000000"/>
              </a:solidFill>
              <a:latin typeface="Arial"/>
              <a:cs typeface="Arial"/>
            </a:rPr>
            <a:t>Antal tävl.dagar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182880</xdr:colOff>
      <xdr:row>1</xdr:row>
      <xdr:rowOff>0</xdr:rowOff>
    </xdr:to>
    <xdr:sp macro="" textlink="">
      <xdr:nvSpPr>
        <xdr:cNvPr id="3085" name="Text Box 13"/>
        <xdr:cNvSpPr txBox="1">
          <a:spLocks noChangeArrowheads="1"/>
        </xdr:cNvSpPr>
      </xdr:nvSpPr>
      <xdr:spPr bwMode="auto">
        <a:xfrm>
          <a:off x="0" y="0"/>
          <a:ext cx="1885950" cy="2286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sv-SE" sz="1200" b="1" i="0" strike="noStrike">
              <a:solidFill>
                <a:srgbClr val="000000"/>
              </a:solidFill>
              <a:latin typeface="Arial"/>
              <a:cs typeface="Arial"/>
            </a:rPr>
            <a:t>Registrera anmälningar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0</xdr:row>
          <xdr:rowOff>28575</xdr:rowOff>
        </xdr:from>
        <xdr:to>
          <xdr:col>3</xdr:col>
          <xdr:colOff>571500</xdr:colOff>
          <xdr:row>0</xdr:row>
          <xdr:rowOff>200025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Registrera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0</xdr:row>
          <xdr:rowOff>28575</xdr:rowOff>
        </xdr:from>
        <xdr:to>
          <xdr:col>8</xdr:col>
          <xdr:colOff>171450</xdr:colOff>
          <xdr:row>0</xdr:row>
          <xdr:rowOff>200025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Återgå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666750</xdr:colOff>
          <xdr:row>0</xdr:row>
          <xdr:rowOff>28575</xdr:rowOff>
        </xdr:from>
        <xdr:to>
          <xdr:col>4</xdr:col>
          <xdr:colOff>1181100</xdr:colOff>
          <xdr:row>0</xdr:row>
          <xdr:rowOff>200025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Numrera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1685925</xdr:colOff>
          <xdr:row>0</xdr:row>
          <xdr:rowOff>28575</xdr:rowOff>
        </xdr:from>
        <xdr:to>
          <xdr:col>4</xdr:col>
          <xdr:colOff>619125</xdr:colOff>
          <xdr:row>0</xdr:row>
          <xdr:rowOff>200025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Ta bort rad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666750</xdr:colOff>
          <xdr:row>0</xdr:row>
          <xdr:rowOff>28575</xdr:rowOff>
        </xdr:from>
        <xdr:to>
          <xdr:col>3</xdr:col>
          <xdr:colOff>1266825</xdr:colOff>
          <xdr:row>0</xdr:row>
          <xdr:rowOff>200025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Infoga rad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0</xdr:row>
          <xdr:rowOff>28575</xdr:rowOff>
        </xdr:from>
        <xdr:to>
          <xdr:col>14</xdr:col>
          <xdr:colOff>571500</xdr:colOff>
          <xdr:row>0</xdr:row>
          <xdr:rowOff>200025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Radera allt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1219200</xdr:colOff>
          <xdr:row>0</xdr:row>
          <xdr:rowOff>28575</xdr:rowOff>
        </xdr:from>
        <xdr:to>
          <xdr:col>6</xdr:col>
          <xdr:colOff>323850</xdr:colOff>
          <xdr:row>0</xdr:row>
          <xdr:rowOff>200025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Sort klubb/namn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0</xdr:row>
          <xdr:rowOff>28575</xdr:rowOff>
        </xdr:from>
        <xdr:to>
          <xdr:col>7</xdr:col>
          <xdr:colOff>266700</xdr:colOff>
          <xdr:row>0</xdr:row>
          <xdr:rowOff>200025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Kvittens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1314450</xdr:colOff>
          <xdr:row>0</xdr:row>
          <xdr:rowOff>28575</xdr:rowOff>
        </xdr:from>
        <xdr:to>
          <xdr:col>3</xdr:col>
          <xdr:colOff>1638300</xdr:colOff>
          <xdr:row>0</xdr:row>
          <xdr:rowOff>200025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Koda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7</xdr:col>
      <xdr:colOff>1600200</xdr:colOff>
      <xdr:row>0</xdr:row>
      <xdr:rowOff>123825</xdr:rowOff>
    </xdr:to>
    <xdr:sp macro="" textlink="">
      <xdr:nvSpPr>
        <xdr:cNvPr id="8193" name="Text Box 1"/>
        <xdr:cNvSpPr txBox="1">
          <a:spLocks noChangeArrowheads="1"/>
        </xdr:cNvSpPr>
      </xdr:nvSpPr>
      <xdr:spPr bwMode="auto">
        <a:xfrm>
          <a:off x="5334000" y="0"/>
          <a:ext cx="1600200" cy="1238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sv-SE" sz="700" b="1" i="0" strike="noStrike">
              <a:solidFill>
                <a:srgbClr val="000000"/>
              </a:solidFill>
              <a:latin typeface="Arial"/>
              <a:cs typeface="Arial"/>
            </a:rPr>
            <a:t>Huvudtext för avprickningslista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2</xdr:col>
      <xdr:colOff>809625</xdr:colOff>
      <xdr:row>1</xdr:row>
      <xdr:rowOff>0</xdr:rowOff>
    </xdr:to>
    <xdr:sp macro="" textlink="">
      <xdr:nvSpPr>
        <xdr:cNvPr id="8201" name="Text Box 9"/>
        <xdr:cNvSpPr txBox="1">
          <a:spLocks noChangeArrowheads="1"/>
        </xdr:cNvSpPr>
      </xdr:nvSpPr>
      <xdr:spPr bwMode="auto">
        <a:xfrm>
          <a:off x="0" y="0"/>
          <a:ext cx="1381125" cy="2667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sv-SE" sz="1200" b="1" i="0" strike="noStrike">
              <a:solidFill>
                <a:srgbClr val="000000"/>
              </a:solidFill>
              <a:latin typeface="Arial"/>
              <a:cs typeface="Arial"/>
            </a:rPr>
            <a:t>Startlista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247650</xdr:colOff>
          <xdr:row>0</xdr:row>
          <xdr:rowOff>28575</xdr:rowOff>
        </xdr:from>
        <xdr:to>
          <xdr:col>4</xdr:col>
          <xdr:colOff>123825</xdr:colOff>
          <xdr:row>0</xdr:row>
          <xdr:rowOff>209550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Skriv ut avpricklista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0</xdr:row>
          <xdr:rowOff>28575</xdr:rowOff>
        </xdr:from>
        <xdr:to>
          <xdr:col>6</xdr:col>
          <xdr:colOff>266700</xdr:colOff>
          <xdr:row>0</xdr:row>
          <xdr:rowOff>209550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Återgå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857250</xdr:colOff>
          <xdr:row>0</xdr:row>
          <xdr:rowOff>28575</xdr:rowOff>
        </xdr:from>
        <xdr:to>
          <xdr:col>3</xdr:col>
          <xdr:colOff>171450</xdr:colOff>
          <xdr:row>0</xdr:row>
          <xdr:rowOff>209550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Skapa Startlista.txt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0</xdr:row>
          <xdr:rowOff>28575</xdr:rowOff>
        </xdr:from>
        <xdr:to>
          <xdr:col>5</xdr:col>
          <xdr:colOff>247650</xdr:colOff>
          <xdr:row>0</xdr:row>
          <xdr:rowOff>209550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Skapa avprickfil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28575</xdr:rowOff>
        </xdr:from>
        <xdr:to>
          <xdr:col>7</xdr:col>
          <xdr:colOff>447675</xdr:colOff>
          <xdr:row>0</xdr:row>
          <xdr:rowOff>228600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Skapa resultatfiler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0</xdr:row>
          <xdr:rowOff>28575</xdr:rowOff>
        </xdr:from>
        <xdr:to>
          <xdr:col>7</xdr:col>
          <xdr:colOff>895350</xdr:colOff>
          <xdr:row>0</xdr:row>
          <xdr:rowOff>228600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Poäng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0</xdr:row>
          <xdr:rowOff>28575</xdr:rowOff>
        </xdr:from>
        <xdr:to>
          <xdr:col>5</xdr:col>
          <xdr:colOff>352425</xdr:colOff>
          <xdr:row>0</xdr:row>
          <xdr:rowOff>228600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Infoga rubrik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552450</xdr:colOff>
          <xdr:row>0</xdr:row>
          <xdr:rowOff>28575</xdr:rowOff>
        </xdr:from>
        <xdr:to>
          <xdr:col>13</xdr:col>
          <xdr:colOff>571500</xdr:colOff>
          <xdr:row>0</xdr:row>
          <xdr:rowOff>228600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Radera allt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28575</xdr:rowOff>
        </xdr:from>
        <xdr:to>
          <xdr:col>10</xdr:col>
          <xdr:colOff>466725</xdr:colOff>
          <xdr:row>0</xdr:row>
          <xdr:rowOff>228600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Återgå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981075</xdr:colOff>
          <xdr:row>0</xdr:row>
          <xdr:rowOff>28575</xdr:rowOff>
        </xdr:from>
        <xdr:to>
          <xdr:col>3</xdr:col>
          <xdr:colOff>1619250</xdr:colOff>
          <xdr:row>0</xdr:row>
          <xdr:rowOff>228600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Radera allt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676275</xdr:colOff>
          <xdr:row>0</xdr:row>
          <xdr:rowOff>28575</xdr:rowOff>
        </xdr:from>
        <xdr:to>
          <xdr:col>2</xdr:col>
          <xdr:colOff>1152525</xdr:colOff>
          <xdr:row>0</xdr:row>
          <xdr:rowOff>228600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Återgå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3514725</xdr:colOff>
      <xdr:row>0</xdr:row>
      <xdr:rowOff>0</xdr:rowOff>
    </xdr:from>
    <xdr:to>
      <xdr:col>2</xdr:col>
      <xdr:colOff>4238625</xdr:colOff>
      <xdr:row>0</xdr:row>
      <xdr:rowOff>295275</xdr:rowOff>
    </xdr:to>
    <xdr:sp macro="" textlink="">
      <xdr:nvSpPr>
        <xdr:cNvPr id="11268" name="Text Box 4"/>
        <xdr:cNvSpPr txBox="1">
          <a:spLocks noChangeArrowheads="1"/>
        </xdr:cNvSpPr>
      </xdr:nvSpPr>
      <xdr:spPr bwMode="auto">
        <a:xfrm>
          <a:off x="5553075" y="0"/>
          <a:ext cx="723900" cy="2952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800" b="1" i="0" strike="noStrike">
              <a:solidFill>
                <a:srgbClr val="000000"/>
              </a:solidFill>
              <a:latin typeface="Arial"/>
              <a:cs typeface="Arial"/>
            </a:rPr>
            <a:t>Kontonr för faktura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2914650</xdr:colOff>
          <xdr:row>0</xdr:row>
          <xdr:rowOff>28575</xdr:rowOff>
        </xdr:from>
        <xdr:to>
          <xdr:col>2</xdr:col>
          <xdr:colOff>3381375</xdr:colOff>
          <xdr:row>0</xdr:row>
          <xdr:rowOff>200025</xdr:rowOff>
        </xdr:to>
        <xdr:sp macro="" textlink="">
          <xdr:nvSpPr>
            <xdr:cNvPr id="2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Återgå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2343150</xdr:colOff>
          <xdr:row>0</xdr:row>
          <xdr:rowOff>28575</xdr:rowOff>
        </xdr:from>
        <xdr:to>
          <xdr:col>2</xdr:col>
          <xdr:colOff>2867025</xdr:colOff>
          <xdr:row>0</xdr:row>
          <xdr:rowOff>200025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Faktura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1495425</xdr:colOff>
          <xdr:row>0</xdr:row>
          <xdr:rowOff>28575</xdr:rowOff>
        </xdr:from>
        <xdr:to>
          <xdr:col>2</xdr:col>
          <xdr:colOff>2295525</xdr:colOff>
          <xdr:row>0</xdr:row>
          <xdr:rowOff>200025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Anm-avgifter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1333500</xdr:colOff>
          <xdr:row>0</xdr:row>
          <xdr:rowOff>38100</xdr:rowOff>
        </xdr:from>
        <xdr:to>
          <xdr:col>2</xdr:col>
          <xdr:colOff>419100</xdr:colOff>
          <xdr:row>0</xdr:row>
          <xdr:rowOff>228600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38100</xdr:rowOff>
        </xdr:from>
        <xdr:to>
          <xdr:col>1</xdr:col>
          <xdr:colOff>1209675</xdr:colOff>
          <xdr:row>0</xdr:row>
          <xdr:rowOff>228600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Till rega anmälningar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windathletics.com/" TargetMode="External"/><Relationship Id="rId2" Type="http://schemas.openxmlformats.org/officeDocument/2006/relationships/hyperlink" Target="http://www.windathletics.com/" TargetMode="External"/><Relationship Id="rId1" Type="http://schemas.openxmlformats.org/officeDocument/2006/relationships/hyperlink" Target="http://www.windathletics.com/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28.xml"/><Relationship Id="rId12" Type="http://schemas.openxmlformats.org/officeDocument/2006/relationships/ctrlProp" Target="../ctrlProps/ctrlProp3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7.xml"/><Relationship Id="rId11" Type="http://schemas.openxmlformats.org/officeDocument/2006/relationships/ctrlProp" Target="../ctrlProps/ctrlProp32.xml"/><Relationship Id="rId5" Type="http://schemas.openxmlformats.org/officeDocument/2006/relationships/ctrlProp" Target="../ctrlProps/ctrlProp26.xml"/><Relationship Id="rId10" Type="http://schemas.openxmlformats.org/officeDocument/2006/relationships/ctrlProp" Target="../ctrlProps/ctrlProp31.xml"/><Relationship Id="rId4" Type="http://schemas.openxmlformats.org/officeDocument/2006/relationships/ctrlProp" Target="../ctrlProps/ctrlProp25.xml"/><Relationship Id="rId9" Type="http://schemas.openxmlformats.org/officeDocument/2006/relationships/ctrlProp" Target="../ctrlProps/ctrlProp3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3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6.xml"/><Relationship Id="rId5" Type="http://schemas.openxmlformats.org/officeDocument/2006/relationships/ctrlProp" Target="../ctrlProps/ctrlProp35.xml"/><Relationship Id="rId4" Type="http://schemas.openxmlformats.org/officeDocument/2006/relationships/ctrlProp" Target="../ctrlProps/ctrlProp3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2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4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40.xml"/><Relationship Id="rId5" Type="http://schemas.openxmlformats.org/officeDocument/2006/relationships/ctrlProp" Target="../ctrlProps/ctrlProp39.xml"/><Relationship Id="rId4" Type="http://schemas.openxmlformats.org/officeDocument/2006/relationships/ctrlProp" Target="../ctrlProps/ctrlProp3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44.xml"/><Relationship Id="rId4" Type="http://schemas.openxmlformats.org/officeDocument/2006/relationships/ctrlProp" Target="../ctrlProps/ctrlProp4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47.xml"/><Relationship Id="rId5" Type="http://schemas.openxmlformats.org/officeDocument/2006/relationships/ctrlProp" Target="../ctrlProps/ctrlProp46.xml"/><Relationship Id="rId4" Type="http://schemas.openxmlformats.org/officeDocument/2006/relationships/ctrlProp" Target="../ctrlProps/ctrlProp4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49.xml"/><Relationship Id="rId4" Type="http://schemas.openxmlformats.org/officeDocument/2006/relationships/ctrlProp" Target="../ctrlProps/ctrlProp4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>
    <pageSetUpPr fitToPage="1"/>
  </sheetPr>
  <dimension ref="A1:AE1053"/>
  <sheetViews>
    <sheetView showRowColHeaders="0" tabSelected="1" workbookViewId="0">
      <selection activeCell="B2" sqref="B2"/>
    </sheetView>
  </sheetViews>
  <sheetFormatPr defaultRowHeight="12.75" x14ac:dyDescent="0.2"/>
  <cols>
    <col min="1" max="1" width="5.28515625" customWidth="1"/>
    <col min="2" max="4" width="8.7109375" customWidth="1"/>
    <col min="5" max="5" width="12.7109375" customWidth="1"/>
    <col min="6" max="10" width="8.7109375" customWidth="1"/>
    <col min="12" max="17" width="15.7109375" customWidth="1"/>
    <col min="18" max="18" width="5.5703125" customWidth="1"/>
    <col min="19" max="19" width="5.42578125" customWidth="1"/>
  </cols>
  <sheetData>
    <row r="1" spans="1:31" ht="26.25" customHeight="1" x14ac:dyDescent="0.2">
      <c r="A1" s="121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</row>
    <row r="2" spans="1:31" ht="24" customHeight="1" x14ac:dyDescent="0.2">
      <c r="A2" s="122"/>
      <c r="C2" s="123"/>
      <c r="D2" s="123"/>
      <c r="E2" s="122"/>
      <c r="F2" s="122"/>
      <c r="G2" s="122"/>
      <c r="H2" s="124"/>
      <c r="I2" s="122"/>
      <c r="J2" s="122"/>
      <c r="K2" s="122"/>
      <c r="L2" s="122"/>
      <c r="M2" s="122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</row>
    <row r="3" spans="1:31" ht="24" customHeight="1" x14ac:dyDescent="0.2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</row>
    <row r="4" spans="1:31" ht="24" customHeight="1" x14ac:dyDescent="0.2">
      <c r="A4" s="121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</row>
    <row r="5" spans="1:31" ht="18" customHeight="1" x14ac:dyDescent="0.2">
      <c r="A5" s="121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</row>
    <row r="6" spans="1:31" ht="36" customHeight="1" x14ac:dyDescent="0.2">
      <c r="A6" s="121"/>
      <c r="B6" s="121"/>
      <c r="C6" s="121"/>
      <c r="D6" s="121"/>
      <c r="E6" s="121"/>
      <c r="F6" s="121"/>
      <c r="G6" s="121"/>
      <c r="H6" s="121"/>
      <c r="I6" s="121"/>
      <c r="J6" s="120"/>
      <c r="K6" s="121"/>
      <c r="L6" s="121"/>
      <c r="M6" s="121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</row>
    <row r="7" spans="1:31" ht="36" customHeight="1" x14ac:dyDescent="0.2">
      <c r="A7" s="121"/>
      <c r="B7" s="121"/>
      <c r="C7" s="121"/>
      <c r="D7" s="121"/>
      <c r="E7" s="121"/>
      <c r="F7" s="121"/>
      <c r="G7" s="121"/>
      <c r="H7" s="121"/>
      <c r="I7" s="121"/>
      <c r="J7" s="120"/>
      <c r="K7" s="120"/>
      <c r="L7" s="121"/>
      <c r="M7" s="121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</row>
    <row r="8" spans="1:31" ht="27" customHeight="1" x14ac:dyDescent="0.2">
      <c r="A8" s="121"/>
      <c r="B8" s="121"/>
      <c r="C8" s="121"/>
      <c r="D8" s="121"/>
      <c r="E8" s="121"/>
      <c r="F8" s="121"/>
      <c r="G8" s="121"/>
      <c r="H8" s="121"/>
      <c r="I8" s="121"/>
      <c r="J8" s="121"/>
      <c r="K8" s="120"/>
      <c r="L8" s="121"/>
      <c r="M8" s="121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</row>
    <row r="9" spans="1:31" ht="27" customHeight="1" x14ac:dyDescent="0.2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0"/>
      <c r="L9" s="121"/>
      <c r="M9" s="121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</row>
    <row r="10" spans="1:31" x14ac:dyDescent="0.2">
      <c r="A10" s="121"/>
      <c r="B10" s="121"/>
      <c r="C10" s="121"/>
      <c r="D10" s="121"/>
      <c r="E10" s="121"/>
      <c r="F10" s="121"/>
      <c r="G10" s="121"/>
      <c r="H10" s="121"/>
      <c r="I10" s="121"/>
      <c r="J10" s="120"/>
      <c r="K10" s="121"/>
      <c r="L10" s="121"/>
      <c r="M10" s="121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</row>
    <row r="11" spans="1:31" x14ac:dyDescent="0.2">
      <c r="A11" s="121"/>
      <c r="B11" s="121"/>
      <c r="C11" s="121"/>
      <c r="D11" s="121"/>
      <c r="E11" s="121"/>
      <c r="F11" s="121"/>
      <c r="G11" s="121"/>
      <c r="H11" s="121"/>
      <c r="I11" s="121"/>
      <c r="J11" s="120"/>
      <c r="K11" s="121"/>
      <c r="L11" s="121"/>
      <c r="M11" s="121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</row>
    <row r="12" spans="1:31" ht="12.75" customHeight="1" x14ac:dyDescent="0.2">
      <c r="A12" s="121"/>
      <c r="B12" s="121"/>
      <c r="C12" s="121"/>
      <c r="D12" s="121"/>
      <c r="E12" s="121"/>
      <c r="F12" s="121"/>
      <c r="G12" s="121"/>
      <c r="H12" s="121"/>
      <c r="I12" s="125" t="s">
        <v>133</v>
      </c>
      <c r="J12" s="121"/>
      <c r="K12" s="121"/>
      <c r="L12" s="121"/>
      <c r="M12" s="121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</row>
    <row r="13" spans="1:31" ht="2.1" customHeight="1" x14ac:dyDescent="0.2">
      <c r="A13" s="121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</row>
    <row r="14" spans="1:31" ht="12.75" customHeight="1" x14ac:dyDescent="0.2">
      <c r="A14" s="121"/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</row>
    <row r="15" spans="1:31" ht="2.1" customHeight="1" x14ac:dyDescent="0.2">
      <c r="A15" s="121"/>
      <c r="B15" s="121"/>
      <c r="C15" s="121"/>
      <c r="D15" s="121"/>
      <c r="E15" s="125" t="str">
        <f>MID(E18,1,1)</f>
        <v>c</v>
      </c>
      <c r="F15" s="121"/>
      <c r="G15" s="126" t="s">
        <v>103</v>
      </c>
      <c r="H15" s="121"/>
      <c r="I15" s="121"/>
      <c r="J15" s="121"/>
      <c r="K15" s="121"/>
      <c r="L15" s="121"/>
      <c r="M15" s="121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</row>
    <row r="16" spans="1:31" x14ac:dyDescent="0.2">
      <c r="A16" s="121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</row>
    <row r="17" spans="1:31" ht="2.1" customHeight="1" x14ac:dyDescent="0.2">
      <c r="A17" s="120"/>
      <c r="B17" s="120"/>
      <c r="C17" s="120"/>
      <c r="D17" s="120"/>
      <c r="E17" s="120"/>
      <c r="F17" s="120"/>
      <c r="G17" s="120"/>
      <c r="H17" s="120"/>
      <c r="I17" s="125" t="s">
        <v>135</v>
      </c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</row>
    <row r="18" spans="1:31" x14ac:dyDescent="0.2">
      <c r="A18" s="121"/>
      <c r="B18" s="121"/>
      <c r="C18" s="121"/>
      <c r="D18" s="121"/>
      <c r="E18" s="118" t="s">
        <v>1174</v>
      </c>
      <c r="F18" s="121"/>
      <c r="G18" s="121"/>
      <c r="H18" s="121"/>
      <c r="I18" s="121"/>
      <c r="J18" s="121"/>
      <c r="K18" s="121"/>
      <c r="L18" s="121"/>
      <c r="M18" s="121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</row>
    <row r="19" spans="1:31" ht="2.1" customHeight="1" x14ac:dyDescent="0.2">
      <c r="A19" s="120"/>
      <c r="B19" s="120"/>
      <c r="C19" s="120"/>
      <c r="D19" s="120"/>
      <c r="E19" s="120"/>
      <c r="F19" s="120"/>
      <c r="G19" s="125" t="str">
        <f>E18&amp;"\manual\index.html"</f>
        <v>c:\arena\Campusspelen2016del1\manual\index.html</v>
      </c>
      <c r="H19" s="125" t="s">
        <v>103</v>
      </c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</row>
    <row r="20" spans="1:31" x14ac:dyDescent="0.2">
      <c r="A20" s="121"/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</row>
    <row r="21" spans="1:31" x14ac:dyDescent="0.2">
      <c r="A21" s="120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</row>
    <row r="22" spans="1:31" x14ac:dyDescent="0.2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</row>
    <row r="23" spans="1:31" ht="12.75" customHeight="1" x14ac:dyDescent="0.2">
      <c r="A23" s="120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</row>
    <row r="24" spans="1:31" ht="12.75" customHeight="1" x14ac:dyDescent="0.2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</row>
    <row r="25" spans="1:31" ht="12.75" customHeight="1" x14ac:dyDescent="0.2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</row>
    <row r="26" spans="1:31" ht="12.75" customHeight="1" x14ac:dyDescent="0.2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</row>
    <row r="27" spans="1:31" ht="12.75" customHeight="1" x14ac:dyDescent="0.2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</row>
    <row r="28" spans="1:31" ht="12.75" customHeight="1" x14ac:dyDescent="0.2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</row>
    <row r="29" spans="1:31" ht="12.75" customHeight="1" x14ac:dyDescent="0.2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</row>
    <row r="30" spans="1:31" ht="12.75" customHeight="1" x14ac:dyDescent="0.2">
      <c r="A30" s="120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</row>
    <row r="31" spans="1:31" ht="12.75" customHeight="1" x14ac:dyDescent="0.2">
      <c r="A31" s="120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</row>
    <row r="32" spans="1:31" ht="12.75" customHeight="1" x14ac:dyDescent="0.2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</row>
    <row r="33" spans="1:31" ht="12.75" customHeight="1" x14ac:dyDescent="0.2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69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</row>
    <row r="34" spans="1:31" ht="12.75" customHeight="1" x14ac:dyDescent="0.2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33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4"/>
      <c r="AE34" s="134"/>
    </row>
    <row r="35" spans="1:31" ht="12.75" customHeight="1" x14ac:dyDescent="0.2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33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34"/>
      <c r="AE35" s="134"/>
    </row>
    <row r="36" spans="1:31" ht="12.75" customHeight="1" x14ac:dyDescent="0.2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33"/>
      <c r="S36" s="134"/>
      <c r="T36" s="134"/>
      <c r="U36" s="134"/>
      <c r="V36" s="134"/>
      <c r="W36" s="134"/>
      <c r="X36" s="134"/>
      <c r="Y36" s="134"/>
      <c r="Z36" s="134"/>
      <c r="AA36" s="134"/>
      <c r="AB36" s="134"/>
      <c r="AC36" s="134"/>
      <c r="AD36" s="134"/>
      <c r="AE36" s="134"/>
    </row>
    <row r="37" spans="1:31" ht="12.75" customHeight="1" x14ac:dyDescent="0.2">
      <c r="A37" s="120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33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E37" s="134"/>
    </row>
    <row r="38" spans="1:31" ht="12.75" customHeight="1" x14ac:dyDescent="0.2">
      <c r="A38" s="120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33"/>
      <c r="S38" s="134"/>
      <c r="T38" s="134"/>
      <c r="U38" s="134"/>
      <c r="V38" s="134"/>
      <c r="W38" s="134"/>
      <c r="X38" s="134"/>
      <c r="Y38" s="134"/>
      <c r="Z38" s="134"/>
      <c r="AA38" s="134"/>
      <c r="AB38" s="134"/>
      <c r="AC38" s="134"/>
      <c r="AD38" s="134"/>
      <c r="AE38" s="134"/>
    </row>
    <row r="39" spans="1:31" ht="12.75" customHeight="1" x14ac:dyDescent="0.2">
      <c r="A39" s="120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33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</row>
    <row r="40" spans="1:31" ht="12.75" customHeight="1" x14ac:dyDescent="0.2">
      <c r="A40" s="120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33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4"/>
    </row>
    <row r="41" spans="1:31" ht="12.75" customHeight="1" x14ac:dyDescent="0.2">
      <c r="A41" s="120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33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34"/>
    </row>
    <row r="42" spans="1:31" ht="12.75" customHeight="1" x14ac:dyDescent="0.2">
      <c r="A42" s="120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33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</row>
    <row r="43" spans="1:31" ht="12.75" customHeight="1" x14ac:dyDescent="0.2">
      <c r="A43" s="120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33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</row>
    <row r="44" spans="1:31" ht="12.75" customHeight="1" x14ac:dyDescent="0.2">
      <c r="A44" s="120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33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</row>
    <row r="45" spans="1:31" ht="12.75" customHeight="1" x14ac:dyDescent="0.2">
      <c r="A45" s="120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35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</row>
    <row r="46" spans="1:31" ht="12.75" customHeight="1" x14ac:dyDescent="0.2">
      <c r="A46" s="120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35"/>
      <c r="S46" s="134"/>
      <c r="T46" s="134"/>
      <c r="U46" s="134"/>
      <c r="V46" s="134"/>
      <c r="W46" s="134"/>
      <c r="X46" s="134"/>
      <c r="Y46" s="134"/>
      <c r="Z46" s="134"/>
      <c r="AA46" s="134"/>
      <c r="AB46" s="134"/>
      <c r="AC46" s="134"/>
      <c r="AD46" s="134"/>
      <c r="AE46" s="134"/>
    </row>
    <row r="47" spans="1:31" ht="12.75" customHeight="1" x14ac:dyDescent="0.2">
      <c r="A47" s="120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35"/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4"/>
      <c r="AE47" s="134"/>
    </row>
    <row r="48" spans="1:31" ht="12.75" customHeight="1" x14ac:dyDescent="0.2">
      <c r="A48" s="120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35"/>
      <c r="S48" s="134"/>
      <c r="T48" s="134"/>
      <c r="U48" s="134"/>
      <c r="V48" s="134"/>
      <c r="W48" s="134"/>
      <c r="X48" s="134"/>
      <c r="Y48" s="134"/>
      <c r="Z48" s="134"/>
      <c r="AA48" s="134"/>
      <c r="AB48" s="134"/>
      <c r="AC48" s="134"/>
      <c r="AD48" s="134"/>
      <c r="AE48" s="134"/>
    </row>
    <row r="49" spans="1:31" ht="12.75" customHeight="1" x14ac:dyDescent="0.2">
      <c r="A49" s="120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35"/>
      <c r="S49" s="134"/>
      <c r="T49" s="134"/>
      <c r="U49" s="134"/>
      <c r="V49" s="134"/>
      <c r="W49" s="134"/>
      <c r="X49" s="134"/>
      <c r="Y49" s="134"/>
      <c r="Z49" s="134"/>
      <c r="AA49" s="134"/>
      <c r="AB49" s="134"/>
      <c r="AC49" s="134"/>
      <c r="AD49" s="134"/>
      <c r="AE49" s="134"/>
    </row>
    <row r="50" spans="1:31" ht="12.75" customHeight="1" x14ac:dyDescent="0.2">
      <c r="A50" s="120"/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35"/>
      <c r="S50" s="134"/>
      <c r="T50" s="134"/>
      <c r="U50" s="134"/>
      <c r="V50" s="134"/>
      <c r="W50" s="134"/>
      <c r="X50" s="134"/>
      <c r="Y50" s="134"/>
      <c r="Z50" s="134"/>
      <c r="AA50" s="134"/>
      <c r="AB50" s="134"/>
      <c r="AC50" s="134"/>
      <c r="AD50" s="134"/>
      <c r="AE50" s="134"/>
    </row>
    <row r="51" spans="1:31" ht="12.75" customHeight="1" x14ac:dyDescent="0.2">
      <c r="A51" s="120"/>
      <c r="B51" s="12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35"/>
      <c r="S51" s="134"/>
      <c r="T51" s="134"/>
      <c r="U51" s="134"/>
      <c r="V51" s="134"/>
      <c r="W51" s="134"/>
      <c r="X51" s="134"/>
      <c r="Y51" s="134"/>
      <c r="Z51" s="134"/>
      <c r="AA51" s="134"/>
      <c r="AB51" s="134"/>
      <c r="AC51" s="134"/>
      <c r="AD51" s="134"/>
      <c r="AE51" s="134"/>
    </row>
    <row r="52" spans="1:31" ht="12.75" customHeight="1" x14ac:dyDescent="0.2">
      <c r="A52" s="120"/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35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34"/>
      <c r="AE52" s="134"/>
    </row>
    <row r="53" spans="1:31" ht="12.75" customHeight="1" x14ac:dyDescent="0.2">
      <c r="A53" s="120"/>
      <c r="B53" s="120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35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4"/>
    </row>
    <row r="54" spans="1:31" ht="12.75" customHeight="1" x14ac:dyDescent="0.2">
      <c r="A54" s="120"/>
      <c r="B54" s="120"/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35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</row>
    <row r="55" spans="1:31" ht="12.75" customHeight="1" x14ac:dyDescent="0.2">
      <c r="A55" s="120"/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35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4"/>
      <c r="AE55" s="134"/>
    </row>
    <row r="56" spans="1:31" ht="12.75" customHeight="1" x14ac:dyDescent="0.2">
      <c r="A56" s="120"/>
      <c r="B56" s="120"/>
      <c r="C56" s="120"/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35"/>
      <c r="S56" s="134"/>
      <c r="T56" s="134"/>
      <c r="U56" s="134"/>
      <c r="V56" s="134"/>
      <c r="W56" s="134"/>
      <c r="X56" s="134"/>
      <c r="Y56" s="134"/>
      <c r="Z56" s="134"/>
      <c r="AA56" s="134"/>
      <c r="AB56" s="134"/>
      <c r="AC56" s="134"/>
      <c r="AD56" s="134"/>
      <c r="AE56" s="134"/>
    </row>
    <row r="57" spans="1:31" ht="12.75" customHeight="1" x14ac:dyDescent="0.2">
      <c r="A57" s="120"/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28"/>
    </row>
    <row r="58" spans="1:31" ht="12.75" customHeigh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32"/>
      <c r="S58" s="132"/>
    </row>
    <row r="59" spans="1:31" ht="12.75" customHeight="1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32"/>
      <c r="S59" s="132"/>
    </row>
    <row r="60" spans="1:31" ht="12.75" customHeight="1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32"/>
      <c r="S60" s="132"/>
    </row>
    <row r="61" spans="1:31" ht="12.75" customHeigh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32"/>
      <c r="S61" s="132"/>
    </row>
    <row r="62" spans="1:31" ht="12.75" customHeight="1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32"/>
      <c r="S62" s="132"/>
    </row>
    <row r="63" spans="1:31" ht="12.75" customHeight="1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7" t="s">
        <v>1009</v>
      </c>
      <c r="N63" s="7">
        <v>60</v>
      </c>
      <c r="O63" s="17"/>
      <c r="P63" s="151" t="s">
        <v>15</v>
      </c>
      <c r="Q63" s="152" t="s">
        <v>7</v>
      </c>
      <c r="R63" s="153" t="s">
        <v>8</v>
      </c>
      <c r="S63" s="132"/>
    </row>
    <row r="64" spans="1:31" ht="12.75" customHeigh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7" t="s">
        <v>209</v>
      </c>
      <c r="N64" s="7">
        <v>840</v>
      </c>
      <c r="O64" s="17"/>
      <c r="P64" s="151">
        <v>1</v>
      </c>
      <c r="Q64" s="154"/>
      <c r="R64" s="155"/>
      <c r="S64" s="132"/>
    </row>
    <row r="65" spans="1:19" ht="12.75" customHeight="1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7" t="s">
        <v>204</v>
      </c>
      <c r="N65" s="7">
        <v>120</v>
      </c>
      <c r="O65" s="17"/>
      <c r="P65" s="151">
        <v>2</v>
      </c>
      <c r="Q65" s="154"/>
      <c r="R65" s="155"/>
      <c r="S65" s="132"/>
    </row>
    <row r="66" spans="1:19" ht="12.75" customHeight="1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7" t="s">
        <v>595</v>
      </c>
      <c r="N66" s="7">
        <v>60</v>
      </c>
      <c r="O66" s="17"/>
      <c r="P66" s="151">
        <v>3</v>
      </c>
      <c r="Q66" s="154"/>
      <c r="R66" s="155"/>
      <c r="S66" s="132"/>
    </row>
    <row r="67" spans="1:19" ht="12.75" customHeigh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7" t="s">
        <v>192</v>
      </c>
      <c r="N67" s="7">
        <v>5640</v>
      </c>
      <c r="O67" s="17"/>
      <c r="P67" s="151">
        <v>4</v>
      </c>
      <c r="Q67" s="154"/>
      <c r="R67" s="155"/>
      <c r="S67" s="132"/>
    </row>
    <row r="68" spans="1:19" ht="12.75" customHeight="1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7" t="s">
        <v>718</v>
      </c>
      <c r="N68" s="7">
        <v>120</v>
      </c>
      <c r="O68" s="17"/>
      <c r="P68" s="151">
        <v>5</v>
      </c>
      <c r="Q68" s="154"/>
      <c r="R68" s="155"/>
      <c r="S68" s="132"/>
    </row>
    <row r="69" spans="1:19" ht="12.75" customHeight="1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7" t="s">
        <v>185</v>
      </c>
      <c r="N69" s="7">
        <v>2820</v>
      </c>
      <c r="O69" s="17"/>
      <c r="P69" s="151">
        <v>6</v>
      </c>
      <c r="Q69" s="154"/>
      <c r="R69" s="155"/>
      <c r="S69" s="132"/>
    </row>
    <row r="70" spans="1:19" ht="12.75" customHeigh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7" t="s">
        <v>478</v>
      </c>
      <c r="N70" s="7">
        <v>60</v>
      </c>
      <c r="O70" s="17"/>
      <c r="P70" s="151">
        <v>7</v>
      </c>
      <c r="Q70" s="154"/>
      <c r="R70" s="155"/>
      <c r="S70" s="132"/>
    </row>
    <row r="71" spans="1:19" ht="12.75" customHeight="1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7" t="s">
        <v>489</v>
      </c>
      <c r="N71" s="7">
        <v>60</v>
      </c>
      <c r="O71" s="17"/>
      <c r="P71" s="151">
        <v>8</v>
      </c>
      <c r="Q71" s="154"/>
      <c r="R71" s="155"/>
      <c r="S71" s="132"/>
    </row>
    <row r="72" spans="1:19" ht="12.75" customHeight="1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7" t="s">
        <v>181</v>
      </c>
      <c r="N72" s="7">
        <v>8940</v>
      </c>
      <c r="O72" s="17"/>
      <c r="P72" s="132"/>
      <c r="Q72" s="154"/>
      <c r="R72" s="155"/>
      <c r="S72" s="132"/>
    </row>
    <row r="73" spans="1:19" ht="12.75" customHeigh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7"/>
      <c r="N73" s="7"/>
      <c r="O73" s="17"/>
      <c r="P73" s="132"/>
      <c r="Q73" s="154"/>
      <c r="R73" s="155"/>
      <c r="S73" s="132"/>
    </row>
    <row r="74" spans="1:19" ht="12.75" customHeight="1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7"/>
      <c r="N74" s="7"/>
      <c r="O74" s="17"/>
      <c r="P74" s="132"/>
      <c r="Q74" s="154"/>
      <c r="R74" s="155"/>
      <c r="S74" s="132"/>
    </row>
    <row r="75" spans="1:19" ht="12.75" customHeight="1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7"/>
      <c r="N75" s="7"/>
      <c r="O75" s="17"/>
      <c r="P75" s="132"/>
      <c r="Q75" s="154"/>
      <c r="R75" s="155"/>
      <c r="S75" s="132"/>
    </row>
    <row r="76" spans="1:19" ht="12.75" customHeigh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7"/>
      <c r="N76" s="7"/>
      <c r="O76" s="17"/>
      <c r="P76" s="132"/>
      <c r="Q76" s="154"/>
      <c r="R76" s="155"/>
      <c r="S76" s="132"/>
    </row>
    <row r="77" spans="1:19" ht="12.75" customHeight="1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7"/>
      <c r="N77" s="7"/>
      <c r="O77" s="17"/>
      <c r="P77" s="132"/>
      <c r="Q77" s="154"/>
      <c r="R77" s="155"/>
      <c r="S77" s="132"/>
    </row>
    <row r="78" spans="1:19" ht="12.75" customHeight="1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50"/>
      <c r="N78" s="150"/>
      <c r="O78" s="17"/>
      <c r="P78" s="132"/>
      <c r="Q78" s="154"/>
      <c r="R78" s="155"/>
      <c r="S78" s="132"/>
    </row>
    <row r="79" spans="1:19" ht="12.75" customHeigh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7"/>
      <c r="N79" s="7"/>
      <c r="O79" s="17"/>
      <c r="P79" s="132"/>
      <c r="Q79" s="132">
        <v>12</v>
      </c>
      <c r="R79" s="132"/>
      <c r="S79" s="132"/>
    </row>
    <row r="80" spans="1:19" ht="12.75" customHeight="1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7"/>
      <c r="N80" s="7"/>
      <c r="O80" s="17"/>
      <c r="P80" s="132"/>
      <c r="Q80" s="132">
        <v>11</v>
      </c>
      <c r="R80" s="132"/>
      <c r="S80" s="132"/>
    </row>
    <row r="81" spans="1:19" ht="12.75" customHeight="1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7"/>
      <c r="N81" s="7"/>
      <c r="O81" s="17"/>
      <c r="P81" s="152">
        <v>1</v>
      </c>
      <c r="Q81" s="152">
        <v>10</v>
      </c>
      <c r="R81" s="132"/>
      <c r="S81" s="132"/>
    </row>
    <row r="82" spans="1:19" ht="12.75" customHeigh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7"/>
      <c r="N82" s="7"/>
      <c r="O82" s="17"/>
      <c r="P82" s="152">
        <v>2</v>
      </c>
      <c r="Q82" s="152">
        <v>9</v>
      </c>
      <c r="R82" s="132"/>
      <c r="S82" s="132"/>
    </row>
    <row r="83" spans="1:19" ht="12.75" customHeight="1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7"/>
      <c r="N83" s="7"/>
      <c r="O83" s="17"/>
      <c r="P83" s="152">
        <v>3</v>
      </c>
      <c r="Q83" s="152">
        <v>8</v>
      </c>
      <c r="R83" s="132"/>
      <c r="S83" s="132"/>
    </row>
    <row r="84" spans="1:19" ht="12.75" customHeight="1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7"/>
      <c r="N84" s="7"/>
      <c r="O84" s="17"/>
      <c r="P84" s="152">
        <v>4</v>
      </c>
      <c r="Q84" s="152">
        <v>7</v>
      </c>
      <c r="R84" s="132"/>
      <c r="S84" s="132"/>
    </row>
    <row r="85" spans="1:19" ht="12.75" customHeigh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7"/>
      <c r="N85" s="7"/>
      <c r="O85" s="17"/>
      <c r="P85" s="152">
        <v>5</v>
      </c>
      <c r="Q85" s="152">
        <v>6</v>
      </c>
      <c r="R85" s="132"/>
      <c r="S85" s="132"/>
    </row>
    <row r="86" spans="1:19" ht="12.75" customHeight="1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7"/>
      <c r="N86" s="7"/>
      <c r="O86" s="17"/>
      <c r="P86" s="152">
        <v>6</v>
      </c>
      <c r="Q86" s="152">
        <v>5</v>
      </c>
      <c r="R86" s="132"/>
      <c r="S86" s="132"/>
    </row>
    <row r="87" spans="1:19" ht="12.75" customHeight="1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7"/>
      <c r="N87" s="7"/>
      <c r="O87" s="17"/>
      <c r="P87" s="152">
        <v>7</v>
      </c>
      <c r="Q87" s="152">
        <v>4</v>
      </c>
      <c r="R87" s="132"/>
      <c r="S87" s="132"/>
    </row>
    <row r="88" spans="1:19" ht="12.75" customHeight="1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7"/>
      <c r="N88" s="7"/>
      <c r="O88" s="17"/>
      <c r="P88" s="152">
        <v>8</v>
      </c>
      <c r="Q88" s="152">
        <v>3</v>
      </c>
      <c r="R88" s="132"/>
      <c r="S88" s="132"/>
    </row>
    <row r="89" spans="1:19" ht="12.75" customHeight="1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7"/>
      <c r="N89" s="7"/>
      <c r="O89" s="17"/>
      <c r="P89" s="152">
        <v>9</v>
      </c>
      <c r="Q89" s="152">
        <v>2</v>
      </c>
      <c r="R89" s="132"/>
      <c r="S89" s="132"/>
    </row>
    <row r="90" spans="1:19" ht="12.75" customHeight="1" x14ac:dyDescent="0.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7"/>
      <c r="N90" s="7"/>
      <c r="O90" s="17"/>
      <c r="P90" s="152">
        <v>10</v>
      </c>
      <c r="Q90" s="152">
        <v>1</v>
      </c>
      <c r="R90" s="132"/>
      <c r="S90" s="132"/>
    </row>
    <row r="91" spans="1:19" ht="12.75" customHeight="1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7"/>
      <c r="N91" s="7"/>
      <c r="O91" s="17"/>
      <c r="P91" s="152">
        <v>11</v>
      </c>
      <c r="Q91" s="17">
        <v>13</v>
      </c>
      <c r="R91" s="132"/>
      <c r="S91" s="132"/>
    </row>
    <row r="92" spans="1:19" ht="12.75" customHeight="1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7"/>
      <c r="N92" s="7"/>
      <c r="O92" s="17"/>
      <c r="P92" s="152">
        <v>12</v>
      </c>
      <c r="Q92" s="17"/>
      <c r="R92" s="132"/>
      <c r="S92" s="132"/>
    </row>
    <row r="93" spans="1:19" ht="12.75" customHeight="1" x14ac:dyDescent="0.2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7"/>
      <c r="N93" s="7"/>
      <c r="O93" s="17"/>
      <c r="P93" s="152">
        <v>13</v>
      </c>
      <c r="Q93" s="17"/>
      <c r="R93" s="132"/>
      <c r="S93" s="132"/>
    </row>
    <row r="94" spans="1:19" ht="12.75" customHeight="1" x14ac:dyDescent="0.2">
      <c r="M94" s="7"/>
      <c r="N94" s="7"/>
      <c r="R94" s="1"/>
      <c r="S94" s="1"/>
    </row>
    <row r="95" spans="1:19" ht="12.75" customHeight="1" x14ac:dyDescent="0.2">
      <c r="M95" s="7"/>
      <c r="N95" s="7"/>
      <c r="R95" s="1"/>
      <c r="S95" s="1"/>
    </row>
    <row r="96" spans="1:19" ht="12.75" customHeight="1" x14ac:dyDescent="0.2">
      <c r="M96" s="7"/>
      <c r="N96" s="7"/>
      <c r="R96" s="1"/>
      <c r="S96" s="1"/>
    </row>
    <row r="97" spans="1:19" ht="12.75" customHeight="1" x14ac:dyDescent="0.2">
      <c r="M97" s="7"/>
      <c r="N97" s="7"/>
      <c r="R97" s="1"/>
      <c r="S97" s="1"/>
    </row>
    <row r="98" spans="1:19" ht="12.75" customHeight="1" x14ac:dyDescent="0.2">
      <c r="M98" s="7"/>
      <c r="N98" s="7"/>
      <c r="R98" s="1"/>
      <c r="S98" s="1"/>
    </row>
    <row r="99" spans="1:19" ht="12.75" customHeight="1" x14ac:dyDescent="0.2">
      <c r="A99" s="57"/>
      <c r="M99" s="7"/>
      <c r="N99" s="7"/>
      <c r="R99" s="1"/>
      <c r="S99" s="1"/>
    </row>
    <row r="100" spans="1:19" ht="12.75" customHeight="1" x14ac:dyDescent="0.2">
      <c r="A100" s="56">
        <f ca="1">TODAY()-7777</f>
        <v>34741</v>
      </c>
      <c r="M100" s="7"/>
      <c r="N100" s="7"/>
      <c r="R100" s="1"/>
      <c r="S100" s="2"/>
    </row>
    <row r="101" spans="1:19" ht="12.75" customHeight="1" x14ac:dyDescent="0.2">
      <c r="M101" s="7"/>
      <c r="N101" s="7"/>
      <c r="R101" s="1"/>
      <c r="S101" s="2"/>
    </row>
    <row r="102" spans="1:19" ht="12.75" customHeight="1" x14ac:dyDescent="0.2">
      <c r="M102" s="7"/>
      <c r="N102" s="7"/>
      <c r="R102" s="1"/>
      <c r="S102" s="2"/>
    </row>
    <row r="103" spans="1:19" ht="12.75" customHeight="1" x14ac:dyDescent="0.2">
      <c r="M103" s="7"/>
      <c r="N103" s="7"/>
      <c r="R103" s="1"/>
      <c r="S103" s="2"/>
    </row>
    <row r="104" spans="1:19" ht="12.75" customHeight="1" x14ac:dyDescent="0.2">
      <c r="M104" s="7"/>
      <c r="N104" s="7"/>
      <c r="R104" s="1"/>
      <c r="S104" s="2"/>
    </row>
    <row r="105" spans="1:19" ht="12.75" customHeight="1" x14ac:dyDescent="0.2">
      <c r="M105" s="7"/>
      <c r="N105" s="7"/>
      <c r="R105" s="1"/>
      <c r="S105" s="2"/>
    </row>
    <row r="106" spans="1:19" ht="12.75" customHeight="1" x14ac:dyDescent="0.2">
      <c r="M106" s="7"/>
      <c r="N106" s="7"/>
      <c r="R106" s="1"/>
      <c r="S106" s="2"/>
    </row>
    <row r="107" spans="1:19" ht="12.75" customHeight="1" x14ac:dyDescent="0.2">
      <c r="M107" s="7"/>
      <c r="N107" s="7"/>
      <c r="R107" s="1"/>
      <c r="S107" s="2"/>
    </row>
    <row r="108" spans="1:19" ht="12.75" customHeight="1" x14ac:dyDescent="0.2">
      <c r="M108" s="7"/>
      <c r="N108" s="7"/>
      <c r="R108" s="1"/>
      <c r="S108" s="2"/>
    </row>
    <row r="109" spans="1:19" ht="12.75" customHeight="1" x14ac:dyDescent="0.2">
      <c r="M109" s="7"/>
      <c r="N109" s="7"/>
      <c r="R109" s="1"/>
      <c r="S109" s="2"/>
    </row>
    <row r="110" spans="1:19" ht="12.75" customHeight="1" x14ac:dyDescent="0.2">
      <c r="M110" s="7"/>
      <c r="N110" s="7"/>
      <c r="R110" s="1"/>
      <c r="S110" s="2"/>
    </row>
    <row r="111" spans="1:19" ht="12.75" customHeight="1" x14ac:dyDescent="0.2">
      <c r="M111" s="7"/>
      <c r="N111" s="7"/>
      <c r="R111" s="1"/>
      <c r="S111" s="2"/>
    </row>
    <row r="112" spans="1:19" ht="12.75" customHeight="1" x14ac:dyDescent="0.2">
      <c r="M112" s="7"/>
      <c r="N112" s="7"/>
      <c r="R112" s="1"/>
      <c r="S112" s="2"/>
    </row>
    <row r="113" spans="13:19" ht="12.75" customHeight="1" x14ac:dyDescent="0.2">
      <c r="M113" s="7"/>
      <c r="N113" s="7"/>
      <c r="R113" s="1"/>
      <c r="S113" s="2"/>
    </row>
    <row r="114" spans="13:19" ht="12.75" customHeight="1" x14ac:dyDescent="0.2">
      <c r="M114" s="7"/>
      <c r="N114" s="7"/>
      <c r="R114" s="1"/>
      <c r="S114" s="2"/>
    </row>
    <row r="115" spans="13:19" ht="12.75" customHeight="1" x14ac:dyDescent="0.2">
      <c r="M115" s="7"/>
      <c r="N115" s="7"/>
      <c r="R115" s="1"/>
      <c r="S115" s="2"/>
    </row>
    <row r="116" spans="13:19" ht="12.75" customHeight="1" x14ac:dyDescent="0.2">
      <c r="M116" s="7"/>
      <c r="N116" s="7"/>
      <c r="R116" s="1"/>
      <c r="S116" s="2"/>
    </row>
    <row r="117" spans="13:19" ht="12.75" customHeight="1" x14ac:dyDescent="0.2">
      <c r="M117" s="7"/>
      <c r="N117" s="7"/>
      <c r="R117" s="1"/>
      <c r="S117" s="2"/>
    </row>
    <row r="118" spans="13:19" ht="12.75" customHeight="1" x14ac:dyDescent="0.2">
      <c r="M118" s="7"/>
      <c r="N118" s="7"/>
      <c r="R118" s="1"/>
      <c r="S118" s="2"/>
    </row>
    <row r="119" spans="13:19" ht="12.75" customHeight="1" x14ac:dyDescent="0.2">
      <c r="M119" s="7"/>
      <c r="N119" s="7"/>
      <c r="R119" s="1"/>
      <c r="S119" s="2"/>
    </row>
    <row r="120" spans="13:19" ht="12.75" customHeight="1" x14ac:dyDescent="0.2">
      <c r="M120" s="7"/>
      <c r="N120" s="7"/>
      <c r="R120" s="1"/>
      <c r="S120" s="2"/>
    </row>
    <row r="121" spans="13:19" ht="12.75" customHeight="1" x14ac:dyDescent="0.2">
      <c r="M121" s="7"/>
      <c r="N121" s="7"/>
      <c r="R121" s="1"/>
      <c r="S121" s="2"/>
    </row>
    <row r="122" spans="13:19" ht="12.75" customHeight="1" x14ac:dyDescent="0.2">
      <c r="M122" s="7"/>
      <c r="N122" s="7"/>
      <c r="R122" s="1"/>
      <c r="S122" s="2"/>
    </row>
    <row r="123" spans="13:19" ht="12.75" customHeight="1" x14ac:dyDescent="0.2">
      <c r="M123" s="7"/>
      <c r="N123" s="7"/>
    </row>
    <row r="124" spans="13:19" ht="12.75" customHeight="1" x14ac:dyDescent="0.2">
      <c r="M124" s="7"/>
      <c r="N124" s="7"/>
    </row>
    <row r="125" spans="13:19" ht="12.75" customHeight="1" x14ac:dyDescent="0.2">
      <c r="M125" s="7"/>
      <c r="N125" s="7"/>
    </row>
    <row r="126" spans="13:19" ht="12.75" customHeight="1" x14ac:dyDescent="0.2">
      <c r="M126" s="7"/>
      <c r="N126" s="7"/>
    </row>
    <row r="127" spans="13:19" ht="12.75" customHeight="1" x14ac:dyDescent="0.2">
      <c r="M127" s="7"/>
      <c r="N127" s="7"/>
    </row>
    <row r="128" spans="13:19" ht="12.75" customHeight="1" x14ac:dyDescent="0.2">
      <c r="M128" s="7"/>
      <c r="N128" s="7"/>
    </row>
    <row r="129" spans="13:14" ht="12.75" customHeight="1" x14ac:dyDescent="0.2">
      <c r="M129" s="7"/>
      <c r="N129" s="7"/>
    </row>
    <row r="130" spans="13:14" ht="12.75" customHeight="1" x14ac:dyDescent="0.2">
      <c r="M130" s="7"/>
      <c r="N130" s="7"/>
    </row>
    <row r="131" spans="13:14" ht="12.75" customHeight="1" x14ac:dyDescent="0.2">
      <c r="M131" s="7"/>
      <c r="N131" s="7"/>
    </row>
    <row r="132" spans="13:14" ht="12.75" customHeight="1" x14ac:dyDescent="0.2">
      <c r="M132" s="7"/>
      <c r="N132" s="7"/>
    </row>
    <row r="133" spans="13:14" ht="12.75" customHeight="1" x14ac:dyDescent="0.2">
      <c r="M133" s="7"/>
      <c r="N133" s="7"/>
    </row>
    <row r="134" spans="13:14" ht="12.75" customHeight="1" x14ac:dyDescent="0.2">
      <c r="M134" s="7"/>
      <c r="N134" s="7"/>
    </row>
    <row r="135" spans="13:14" x14ac:dyDescent="0.2">
      <c r="M135" s="7"/>
      <c r="N135" s="7"/>
    </row>
    <row r="136" spans="13:14" x14ac:dyDescent="0.2">
      <c r="M136" s="7"/>
      <c r="N136" s="7"/>
    </row>
    <row r="137" spans="13:14" x14ac:dyDescent="0.2">
      <c r="M137" s="7"/>
      <c r="N137" s="7"/>
    </row>
    <row r="138" spans="13:14" x14ac:dyDescent="0.2">
      <c r="M138" s="7"/>
      <c r="N138" s="7"/>
    </row>
    <row r="139" spans="13:14" x14ac:dyDescent="0.2">
      <c r="M139" s="7"/>
      <c r="N139" s="7"/>
    </row>
    <row r="140" spans="13:14" x14ac:dyDescent="0.2">
      <c r="M140" s="7"/>
      <c r="N140" s="7"/>
    </row>
    <row r="141" spans="13:14" x14ac:dyDescent="0.2">
      <c r="M141" s="7"/>
      <c r="N141" s="7"/>
    </row>
    <row r="142" spans="13:14" x14ac:dyDescent="0.2">
      <c r="M142" s="7"/>
      <c r="N142" s="7"/>
    </row>
    <row r="143" spans="13:14" x14ac:dyDescent="0.2">
      <c r="M143" s="7"/>
      <c r="N143" s="7"/>
    </row>
    <row r="144" spans="13:14" x14ac:dyDescent="0.2">
      <c r="M144" s="7"/>
      <c r="N144" s="7"/>
    </row>
    <row r="145" spans="13:14" x14ac:dyDescent="0.2">
      <c r="M145" s="7"/>
      <c r="N145" s="7"/>
    </row>
    <row r="146" spans="13:14" x14ac:dyDescent="0.2">
      <c r="M146" s="7"/>
      <c r="N146" s="7"/>
    </row>
    <row r="147" spans="13:14" x14ac:dyDescent="0.2">
      <c r="M147" s="7"/>
      <c r="N147" s="7"/>
    </row>
    <row r="148" spans="13:14" x14ac:dyDescent="0.2">
      <c r="M148" s="7"/>
      <c r="N148" s="7"/>
    </row>
    <row r="149" spans="13:14" x14ac:dyDescent="0.2">
      <c r="M149" s="7"/>
      <c r="N149" s="7"/>
    </row>
    <row r="150" spans="13:14" x14ac:dyDescent="0.2">
      <c r="M150" s="7"/>
      <c r="N150" s="7"/>
    </row>
    <row r="151" spans="13:14" x14ac:dyDescent="0.2">
      <c r="M151" s="7"/>
      <c r="N151" s="7"/>
    </row>
    <row r="152" spans="13:14" x14ac:dyDescent="0.2">
      <c r="M152" s="7"/>
      <c r="N152" s="7"/>
    </row>
    <row r="153" spans="13:14" x14ac:dyDescent="0.2">
      <c r="M153" s="7"/>
      <c r="N153" s="7"/>
    </row>
    <row r="154" spans="13:14" x14ac:dyDescent="0.2">
      <c r="M154" s="7"/>
      <c r="N154" s="7"/>
    </row>
    <row r="155" spans="13:14" x14ac:dyDescent="0.2">
      <c r="M155" s="7"/>
      <c r="N155" s="7"/>
    </row>
    <row r="156" spans="13:14" x14ac:dyDescent="0.2">
      <c r="M156" s="7"/>
      <c r="N156" s="7"/>
    </row>
    <row r="157" spans="13:14" x14ac:dyDescent="0.2">
      <c r="M157" s="7"/>
      <c r="N157" s="7"/>
    </row>
    <row r="158" spans="13:14" x14ac:dyDescent="0.2">
      <c r="M158" s="7"/>
      <c r="N158" s="7"/>
    </row>
    <row r="159" spans="13:14" x14ac:dyDescent="0.2">
      <c r="M159" s="7"/>
      <c r="N159" s="7"/>
    </row>
    <row r="160" spans="13:14" x14ac:dyDescent="0.2">
      <c r="M160" s="7"/>
      <c r="N160" s="7"/>
    </row>
    <row r="161" spans="13:14" x14ac:dyDescent="0.2">
      <c r="M161" s="7"/>
      <c r="N161" s="7"/>
    </row>
    <row r="162" spans="13:14" x14ac:dyDescent="0.2">
      <c r="M162" s="7"/>
      <c r="N162" s="7"/>
    </row>
    <row r="163" spans="13:14" x14ac:dyDescent="0.2">
      <c r="M163" s="7"/>
      <c r="N163" s="7"/>
    </row>
    <row r="164" spans="13:14" x14ac:dyDescent="0.2">
      <c r="M164" s="7"/>
      <c r="N164" s="7"/>
    </row>
    <row r="165" spans="13:14" x14ac:dyDescent="0.2">
      <c r="M165" s="7"/>
      <c r="N165" s="7"/>
    </row>
    <row r="166" spans="13:14" x14ac:dyDescent="0.2">
      <c r="M166" s="7"/>
      <c r="N166" s="7"/>
    </row>
    <row r="167" spans="13:14" x14ac:dyDescent="0.2">
      <c r="M167" s="7"/>
      <c r="N167" s="7"/>
    </row>
    <row r="168" spans="13:14" x14ac:dyDescent="0.2">
      <c r="M168" s="7"/>
      <c r="N168" s="7"/>
    </row>
    <row r="169" spans="13:14" x14ac:dyDescent="0.2">
      <c r="M169" s="7"/>
      <c r="N169" s="7"/>
    </row>
    <row r="170" spans="13:14" x14ac:dyDescent="0.2">
      <c r="M170" s="7"/>
      <c r="N170" s="7"/>
    </row>
    <row r="171" spans="13:14" x14ac:dyDescent="0.2">
      <c r="M171" s="7"/>
      <c r="N171" s="7"/>
    </row>
    <row r="172" spans="13:14" x14ac:dyDescent="0.2">
      <c r="M172" s="7"/>
      <c r="N172" s="7"/>
    </row>
    <row r="173" spans="13:14" x14ac:dyDescent="0.2">
      <c r="M173" s="7"/>
      <c r="N173" s="7"/>
    </row>
    <row r="174" spans="13:14" x14ac:dyDescent="0.2">
      <c r="M174" s="7"/>
      <c r="N174" s="7"/>
    </row>
    <row r="175" spans="13:14" x14ac:dyDescent="0.2">
      <c r="M175" s="7"/>
      <c r="N175" s="7"/>
    </row>
    <row r="176" spans="13:14" x14ac:dyDescent="0.2">
      <c r="M176" s="7"/>
      <c r="N176" s="7"/>
    </row>
    <row r="177" spans="13:14" x14ac:dyDescent="0.2">
      <c r="M177" s="7"/>
      <c r="N177" s="7"/>
    </row>
    <row r="178" spans="13:14" x14ac:dyDescent="0.2">
      <c r="M178" s="7"/>
      <c r="N178" s="7"/>
    </row>
    <row r="179" spans="13:14" x14ac:dyDescent="0.2">
      <c r="M179" s="7"/>
      <c r="N179" s="7"/>
    </row>
    <row r="180" spans="13:14" x14ac:dyDescent="0.2">
      <c r="M180" s="7"/>
      <c r="N180" s="7"/>
    </row>
    <row r="181" spans="13:14" x14ac:dyDescent="0.2">
      <c r="M181" s="7"/>
      <c r="N181" s="7"/>
    </row>
    <row r="182" spans="13:14" x14ac:dyDescent="0.2">
      <c r="M182" s="7"/>
      <c r="N182" s="7"/>
    </row>
    <row r="183" spans="13:14" x14ac:dyDescent="0.2">
      <c r="M183" s="7"/>
      <c r="N183" s="7"/>
    </row>
    <row r="184" spans="13:14" x14ac:dyDescent="0.2">
      <c r="M184" s="7"/>
      <c r="N184" s="7"/>
    </row>
    <row r="185" spans="13:14" x14ac:dyDescent="0.2">
      <c r="M185" s="7"/>
      <c r="N185" s="7"/>
    </row>
    <row r="186" spans="13:14" x14ac:dyDescent="0.2">
      <c r="M186" s="7"/>
      <c r="N186" s="7"/>
    </row>
    <row r="187" spans="13:14" x14ac:dyDescent="0.2">
      <c r="M187" s="7"/>
      <c r="N187" s="7"/>
    </row>
    <row r="188" spans="13:14" x14ac:dyDescent="0.2">
      <c r="M188" s="7"/>
      <c r="N188" s="7"/>
    </row>
    <row r="189" spans="13:14" x14ac:dyDescent="0.2">
      <c r="M189" s="7"/>
      <c r="N189" s="7"/>
    </row>
    <row r="190" spans="13:14" x14ac:dyDescent="0.2">
      <c r="M190" s="7"/>
      <c r="N190" s="7"/>
    </row>
    <row r="191" spans="13:14" x14ac:dyDescent="0.2">
      <c r="M191" s="7"/>
      <c r="N191" s="7"/>
    </row>
    <row r="192" spans="13:14" x14ac:dyDescent="0.2">
      <c r="M192" s="7"/>
      <c r="N192" s="7"/>
    </row>
    <row r="193" spans="13:14" x14ac:dyDescent="0.2">
      <c r="M193" s="7"/>
      <c r="N193" s="7"/>
    </row>
    <row r="194" spans="13:14" x14ac:dyDescent="0.2">
      <c r="M194" s="7"/>
      <c r="N194" s="7"/>
    </row>
    <row r="195" spans="13:14" x14ac:dyDescent="0.2">
      <c r="M195" s="7"/>
      <c r="N195" s="7"/>
    </row>
    <row r="196" spans="13:14" x14ac:dyDescent="0.2">
      <c r="M196" s="7"/>
      <c r="N196" s="7"/>
    </row>
    <row r="197" spans="13:14" x14ac:dyDescent="0.2">
      <c r="M197" s="7"/>
      <c r="N197" s="7"/>
    </row>
    <row r="198" spans="13:14" x14ac:dyDescent="0.2">
      <c r="M198" s="7"/>
      <c r="N198" s="7"/>
    </row>
    <row r="199" spans="13:14" x14ac:dyDescent="0.2">
      <c r="M199" s="7"/>
      <c r="N199" s="7"/>
    </row>
    <row r="200" spans="13:14" x14ac:dyDescent="0.2">
      <c r="M200" s="7"/>
      <c r="N200" s="7"/>
    </row>
    <row r="201" spans="13:14" x14ac:dyDescent="0.2">
      <c r="M201" s="7"/>
      <c r="N201" s="7"/>
    </row>
    <row r="202" spans="13:14" x14ac:dyDescent="0.2">
      <c r="M202" s="7"/>
      <c r="N202" s="7"/>
    </row>
    <row r="203" spans="13:14" x14ac:dyDescent="0.2">
      <c r="M203" s="7"/>
      <c r="N203" s="7"/>
    </row>
    <row r="204" spans="13:14" x14ac:dyDescent="0.2">
      <c r="M204" s="7"/>
      <c r="N204" s="7"/>
    </row>
    <row r="205" spans="13:14" x14ac:dyDescent="0.2">
      <c r="M205" s="7"/>
      <c r="N205" s="7"/>
    </row>
    <row r="206" spans="13:14" x14ac:dyDescent="0.2">
      <c r="M206" s="7"/>
      <c r="N206" s="7"/>
    </row>
    <row r="207" spans="13:14" x14ac:dyDescent="0.2">
      <c r="M207" s="7"/>
      <c r="N207" s="7"/>
    </row>
    <row r="208" spans="13:14" x14ac:dyDescent="0.2">
      <c r="M208" s="7"/>
      <c r="N208" s="7"/>
    </row>
    <row r="209" spans="13:14" x14ac:dyDescent="0.2">
      <c r="M209" s="7"/>
      <c r="N209" s="7"/>
    </row>
    <row r="210" spans="13:14" x14ac:dyDescent="0.2">
      <c r="M210" s="7"/>
      <c r="N210" s="7"/>
    </row>
    <row r="211" spans="13:14" x14ac:dyDescent="0.2">
      <c r="M211" s="7"/>
      <c r="N211" s="7"/>
    </row>
    <row r="212" spans="13:14" x14ac:dyDescent="0.2">
      <c r="M212" s="7"/>
      <c r="N212" s="7"/>
    </row>
    <row r="213" spans="13:14" x14ac:dyDescent="0.2">
      <c r="M213" s="7"/>
      <c r="N213" s="7"/>
    </row>
    <row r="214" spans="13:14" x14ac:dyDescent="0.2">
      <c r="M214" s="7"/>
      <c r="N214" s="7"/>
    </row>
    <row r="215" spans="13:14" x14ac:dyDescent="0.2">
      <c r="M215" s="7"/>
      <c r="N215" s="7"/>
    </row>
    <row r="216" spans="13:14" x14ac:dyDescent="0.2">
      <c r="M216" s="7"/>
      <c r="N216" s="7"/>
    </row>
    <row r="217" spans="13:14" x14ac:dyDescent="0.2">
      <c r="M217" s="7"/>
      <c r="N217" s="7"/>
    </row>
    <row r="218" spans="13:14" x14ac:dyDescent="0.2">
      <c r="M218" s="7"/>
      <c r="N218" s="7"/>
    </row>
    <row r="219" spans="13:14" x14ac:dyDescent="0.2">
      <c r="M219" s="7"/>
      <c r="N219" s="7"/>
    </row>
    <row r="220" spans="13:14" x14ac:dyDescent="0.2">
      <c r="M220" s="7"/>
      <c r="N220" s="7"/>
    </row>
    <row r="221" spans="13:14" x14ac:dyDescent="0.2">
      <c r="M221" s="7"/>
      <c r="N221" s="7"/>
    </row>
    <row r="222" spans="13:14" x14ac:dyDescent="0.2">
      <c r="M222" s="7"/>
      <c r="N222" s="7"/>
    </row>
    <row r="223" spans="13:14" x14ac:dyDescent="0.2">
      <c r="M223" s="7"/>
      <c r="N223" s="7"/>
    </row>
    <row r="224" spans="13:14" x14ac:dyDescent="0.2">
      <c r="M224" s="7"/>
      <c r="N224" s="7"/>
    </row>
    <row r="225" spans="13:14" x14ac:dyDescent="0.2">
      <c r="M225" s="7"/>
      <c r="N225" s="7"/>
    </row>
    <row r="226" spans="13:14" x14ac:dyDescent="0.2">
      <c r="M226" s="7"/>
      <c r="N226" s="7"/>
    </row>
    <row r="227" spans="13:14" x14ac:dyDescent="0.2">
      <c r="M227" s="7"/>
      <c r="N227" s="7"/>
    </row>
    <row r="228" spans="13:14" x14ac:dyDescent="0.2">
      <c r="M228" s="7"/>
      <c r="N228" s="7"/>
    </row>
    <row r="229" spans="13:14" x14ac:dyDescent="0.2">
      <c r="M229" s="7"/>
      <c r="N229" s="7"/>
    </row>
    <row r="230" spans="13:14" x14ac:dyDescent="0.2">
      <c r="M230" s="7"/>
      <c r="N230" s="7"/>
    </row>
    <row r="231" spans="13:14" x14ac:dyDescent="0.2">
      <c r="M231" s="7"/>
      <c r="N231" s="7"/>
    </row>
    <row r="232" spans="13:14" x14ac:dyDescent="0.2">
      <c r="M232" s="7"/>
      <c r="N232" s="7"/>
    </row>
    <row r="233" spans="13:14" x14ac:dyDescent="0.2">
      <c r="M233" s="7"/>
      <c r="N233" s="7"/>
    </row>
    <row r="234" spans="13:14" x14ac:dyDescent="0.2">
      <c r="M234" s="7"/>
      <c r="N234" s="7"/>
    </row>
    <row r="235" spans="13:14" x14ac:dyDescent="0.2">
      <c r="M235" s="7"/>
      <c r="N235" s="7"/>
    </row>
    <row r="236" spans="13:14" x14ac:dyDescent="0.2">
      <c r="M236" s="7"/>
      <c r="N236" s="7"/>
    </row>
    <row r="237" spans="13:14" x14ac:dyDescent="0.2">
      <c r="M237" s="7"/>
      <c r="N237" s="7"/>
    </row>
    <row r="238" spans="13:14" x14ac:dyDescent="0.2">
      <c r="M238" s="7"/>
      <c r="N238" s="7"/>
    </row>
    <row r="239" spans="13:14" x14ac:dyDescent="0.2">
      <c r="M239" s="7"/>
      <c r="N239" s="7"/>
    </row>
    <row r="240" spans="13:14" x14ac:dyDescent="0.2">
      <c r="M240" s="7"/>
      <c r="N240" s="7"/>
    </row>
    <row r="241" spans="13:14" x14ac:dyDescent="0.2">
      <c r="M241" s="7"/>
      <c r="N241" s="7"/>
    </row>
    <row r="242" spans="13:14" x14ac:dyDescent="0.2">
      <c r="M242" s="7"/>
      <c r="N242" s="7"/>
    </row>
    <row r="243" spans="13:14" x14ac:dyDescent="0.2">
      <c r="M243" s="7"/>
      <c r="N243" s="7"/>
    </row>
    <row r="244" spans="13:14" x14ac:dyDescent="0.2">
      <c r="M244" s="7"/>
      <c r="N244" s="7"/>
    </row>
    <row r="245" spans="13:14" x14ac:dyDescent="0.2">
      <c r="M245" s="7"/>
      <c r="N245" s="7"/>
    </row>
    <row r="246" spans="13:14" x14ac:dyDescent="0.2">
      <c r="M246" s="7"/>
      <c r="N246" s="7"/>
    </row>
    <row r="247" spans="13:14" x14ac:dyDescent="0.2">
      <c r="M247" s="7"/>
      <c r="N247" s="7"/>
    </row>
    <row r="248" spans="13:14" x14ac:dyDescent="0.2">
      <c r="M248" s="7"/>
      <c r="N248" s="7"/>
    </row>
    <row r="249" spans="13:14" x14ac:dyDescent="0.2">
      <c r="M249" s="7"/>
      <c r="N249" s="7"/>
    </row>
    <row r="250" spans="13:14" x14ac:dyDescent="0.2">
      <c r="M250" s="7"/>
      <c r="N250" s="7"/>
    </row>
    <row r="251" spans="13:14" x14ac:dyDescent="0.2">
      <c r="M251" s="7"/>
      <c r="N251" s="7"/>
    </row>
    <row r="252" spans="13:14" x14ac:dyDescent="0.2">
      <c r="M252" s="7"/>
      <c r="N252" s="7"/>
    </row>
    <row r="253" spans="13:14" x14ac:dyDescent="0.2">
      <c r="M253" s="7"/>
      <c r="N253" s="7"/>
    </row>
    <row r="254" spans="13:14" x14ac:dyDescent="0.2">
      <c r="M254" s="7"/>
      <c r="N254" s="7"/>
    </row>
    <row r="255" spans="13:14" x14ac:dyDescent="0.2">
      <c r="M255" s="7"/>
      <c r="N255" s="7"/>
    </row>
    <row r="256" spans="13:14" x14ac:dyDescent="0.2">
      <c r="M256" s="7"/>
      <c r="N256" s="7"/>
    </row>
    <row r="257" spans="13:14" x14ac:dyDescent="0.2">
      <c r="M257" s="7"/>
      <c r="N257" s="7"/>
    </row>
    <row r="258" spans="13:14" x14ac:dyDescent="0.2">
      <c r="M258" s="7"/>
      <c r="N258" s="7"/>
    </row>
    <row r="259" spans="13:14" x14ac:dyDescent="0.2">
      <c r="M259" s="7"/>
      <c r="N259" s="7"/>
    </row>
    <row r="260" spans="13:14" x14ac:dyDescent="0.2">
      <c r="M260" s="7"/>
      <c r="N260" s="7"/>
    </row>
    <row r="261" spans="13:14" x14ac:dyDescent="0.2">
      <c r="M261" s="7"/>
      <c r="N261" s="7"/>
    </row>
    <row r="262" spans="13:14" x14ac:dyDescent="0.2">
      <c r="M262" s="7"/>
      <c r="N262" s="7"/>
    </row>
    <row r="263" spans="13:14" x14ac:dyDescent="0.2">
      <c r="M263" s="7"/>
      <c r="N263" s="7"/>
    </row>
    <row r="264" spans="13:14" x14ac:dyDescent="0.2">
      <c r="M264" s="7"/>
      <c r="N264" s="7"/>
    </row>
    <row r="265" spans="13:14" x14ac:dyDescent="0.2">
      <c r="M265" s="7"/>
      <c r="N265" s="7"/>
    </row>
    <row r="266" spans="13:14" x14ac:dyDescent="0.2">
      <c r="M266" s="7"/>
      <c r="N266" s="7"/>
    </row>
    <row r="267" spans="13:14" x14ac:dyDescent="0.2">
      <c r="M267" s="7"/>
      <c r="N267" s="7"/>
    </row>
    <row r="268" spans="13:14" x14ac:dyDescent="0.2">
      <c r="M268" s="7"/>
      <c r="N268" s="7"/>
    </row>
    <row r="269" spans="13:14" x14ac:dyDescent="0.2">
      <c r="M269" s="7"/>
      <c r="N269" s="7"/>
    </row>
    <row r="270" spans="13:14" x14ac:dyDescent="0.2">
      <c r="M270" s="7"/>
      <c r="N270" s="7"/>
    </row>
    <row r="271" spans="13:14" x14ac:dyDescent="0.2">
      <c r="M271" s="7"/>
      <c r="N271" s="7"/>
    </row>
    <row r="272" spans="13:14" x14ac:dyDescent="0.2">
      <c r="M272" s="7"/>
      <c r="N272" s="7"/>
    </row>
    <row r="273" spans="13:14" x14ac:dyDescent="0.2">
      <c r="M273" s="7"/>
      <c r="N273" s="7"/>
    </row>
    <row r="274" spans="13:14" x14ac:dyDescent="0.2">
      <c r="M274" s="7"/>
      <c r="N274" s="7"/>
    </row>
    <row r="275" spans="13:14" x14ac:dyDescent="0.2">
      <c r="M275" s="7"/>
      <c r="N275" s="7"/>
    </row>
    <row r="276" spans="13:14" x14ac:dyDescent="0.2">
      <c r="M276" s="7"/>
      <c r="N276" s="7"/>
    </row>
    <row r="277" spans="13:14" x14ac:dyDescent="0.2">
      <c r="M277" s="7"/>
      <c r="N277" s="7"/>
    </row>
    <row r="278" spans="13:14" x14ac:dyDescent="0.2">
      <c r="M278" s="7"/>
      <c r="N278" s="7"/>
    </row>
    <row r="279" spans="13:14" x14ac:dyDescent="0.2">
      <c r="M279" s="7"/>
      <c r="N279" s="7"/>
    </row>
    <row r="280" spans="13:14" x14ac:dyDescent="0.2">
      <c r="M280" s="7"/>
      <c r="N280" s="7"/>
    </row>
    <row r="281" spans="13:14" x14ac:dyDescent="0.2">
      <c r="M281" s="7"/>
      <c r="N281" s="7"/>
    </row>
    <row r="282" spans="13:14" x14ac:dyDescent="0.2">
      <c r="M282" s="7"/>
      <c r="N282" s="7"/>
    </row>
    <row r="283" spans="13:14" x14ac:dyDescent="0.2">
      <c r="M283" s="7"/>
      <c r="N283" s="7"/>
    </row>
    <row r="284" spans="13:14" x14ac:dyDescent="0.2">
      <c r="M284" s="7"/>
      <c r="N284" s="7"/>
    </row>
    <row r="285" spans="13:14" x14ac:dyDescent="0.2">
      <c r="M285" s="7"/>
      <c r="N285" s="7"/>
    </row>
    <row r="286" spans="13:14" x14ac:dyDescent="0.2">
      <c r="M286" s="7"/>
      <c r="N286" s="7"/>
    </row>
    <row r="287" spans="13:14" x14ac:dyDescent="0.2">
      <c r="M287" s="7"/>
      <c r="N287" s="7"/>
    </row>
    <row r="288" spans="13:14" x14ac:dyDescent="0.2">
      <c r="M288" s="7"/>
      <c r="N288" s="7"/>
    </row>
    <row r="289" spans="13:14" x14ac:dyDescent="0.2">
      <c r="M289" s="7"/>
      <c r="N289" s="7"/>
    </row>
    <row r="290" spans="13:14" x14ac:dyDescent="0.2">
      <c r="M290" s="7"/>
      <c r="N290" s="7"/>
    </row>
    <row r="291" spans="13:14" x14ac:dyDescent="0.2">
      <c r="M291" s="7"/>
      <c r="N291" s="7"/>
    </row>
    <row r="292" spans="13:14" x14ac:dyDescent="0.2">
      <c r="M292" s="7"/>
      <c r="N292" s="7"/>
    </row>
    <row r="293" spans="13:14" x14ac:dyDescent="0.2">
      <c r="M293" s="7"/>
      <c r="N293" s="7"/>
    </row>
    <row r="294" spans="13:14" x14ac:dyDescent="0.2">
      <c r="M294" s="7"/>
      <c r="N294" s="7"/>
    </row>
    <row r="295" spans="13:14" x14ac:dyDescent="0.2">
      <c r="M295" s="7"/>
      <c r="N295" s="7"/>
    </row>
    <row r="296" spans="13:14" x14ac:dyDescent="0.2">
      <c r="M296" s="7"/>
      <c r="N296" s="7"/>
    </row>
    <row r="297" spans="13:14" x14ac:dyDescent="0.2">
      <c r="M297" s="7"/>
      <c r="N297" s="7"/>
    </row>
    <row r="298" spans="13:14" x14ac:dyDescent="0.2">
      <c r="M298" s="7"/>
      <c r="N298" s="7"/>
    </row>
    <row r="299" spans="13:14" x14ac:dyDescent="0.2">
      <c r="M299" s="7"/>
      <c r="N299" s="7"/>
    </row>
    <row r="300" spans="13:14" x14ac:dyDescent="0.2">
      <c r="M300" s="7"/>
      <c r="N300" s="7"/>
    </row>
    <row r="301" spans="13:14" x14ac:dyDescent="0.2">
      <c r="M301" s="7"/>
      <c r="N301" s="7"/>
    </row>
    <row r="302" spans="13:14" x14ac:dyDescent="0.2">
      <c r="M302" s="7"/>
      <c r="N302" s="7"/>
    </row>
    <row r="303" spans="13:14" x14ac:dyDescent="0.2">
      <c r="M303" s="7"/>
      <c r="N303" s="7"/>
    </row>
    <row r="304" spans="13:14" x14ac:dyDescent="0.2">
      <c r="M304" s="7"/>
      <c r="N304" s="7"/>
    </row>
    <row r="305" spans="13:14" x14ac:dyDescent="0.2">
      <c r="M305" s="7"/>
      <c r="N305" s="7"/>
    </row>
    <row r="306" spans="13:14" x14ac:dyDescent="0.2">
      <c r="M306" s="7"/>
      <c r="N306" s="7"/>
    </row>
    <row r="307" spans="13:14" x14ac:dyDescent="0.2">
      <c r="M307" s="7"/>
      <c r="N307" s="7"/>
    </row>
    <row r="308" spans="13:14" x14ac:dyDescent="0.2">
      <c r="M308" s="7"/>
      <c r="N308" s="7"/>
    </row>
    <row r="309" spans="13:14" x14ac:dyDescent="0.2">
      <c r="M309" s="7"/>
      <c r="N309" s="7"/>
    </row>
    <row r="310" spans="13:14" x14ac:dyDescent="0.2">
      <c r="M310" s="7"/>
      <c r="N310" s="7"/>
    </row>
    <row r="311" spans="13:14" x14ac:dyDescent="0.2">
      <c r="M311" s="7"/>
      <c r="N311" s="7"/>
    </row>
    <row r="312" spans="13:14" x14ac:dyDescent="0.2">
      <c r="M312" s="7"/>
      <c r="N312" s="7"/>
    </row>
    <row r="313" spans="13:14" x14ac:dyDescent="0.2">
      <c r="M313" s="7"/>
      <c r="N313" s="7"/>
    </row>
    <row r="314" spans="13:14" x14ac:dyDescent="0.2">
      <c r="M314" s="7"/>
      <c r="N314" s="7"/>
    </row>
    <row r="315" spans="13:14" x14ac:dyDescent="0.2">
      <c r="M315" s="7"/>
      <c r="N315" s="7"/>
    </row>
    <row r="316" spans="13:14" x14ac:dyDescent="0.2">
      <c r="M316" s="7"/>
      <c r="N316" s="7"/>
    </row>
    <row r="317" spans="13:14" x14ac:dyDescent="0.2">
      <c r="M317" s="7"/>
      <c r="N317" s="7"/>
    </row>
    <row r="318" spans="13:14" x14ac:dyDescent="0.2">
      <c r="M318" s="7"/>
      <c r="N318" s="7"/>
    </row>
    <row r="319" spans="13:14" x14ac:dyDescent="0.2">
      <c r="M319" s="7"/>
      <c r="N319" s="7"/>
    </row>
    <row r="320" spans="13:14" x14ac:dyDescent="0.2">
      <c r="M320" s="7"/>
      <c r="N320" s="7"/>
    </row>
    <row r="321" spans="13:14" x14ac:dyDescent="0.2">
      <c r="M321" s="7"/>
      <c r="N321" s="7"/>
    </row>
    <row r="322" spans="13:14" x14ac:dyDescent="0.2">
      <c r="M322" s="7"/>
      <c r="N322" s="7"/>
    </row>
    <row r="323" spans="13:14" x14ac:dyDescent="0.2">
      <c r="M323" s="7"/>
      <c r="N323" s="7"/>
    </row>
    <row r="324" spans="13:14" x14ac:dyDescent="0.2">
      <c r="M324" s="7"/>
      <c r="N324" s="7"/>
    </row>
    <row r="325" spans="13:14" x14ac:dyDescent="0.2">
      <c r="M325" s="7"/>
      <c r="N325" s="7"/>
    </row>
    <row r="326" spans="13:14" x14ac:dyDescent="0.2">
      <c r="M326" s="7"/>
      <c r="N326" s="7"/>
    </row>
    <row r="327" spans="13:14" x14ac:dyDescent="0.2">
      <c r="M327" s="7"/>
      <c r="N327" s="7"/>
    </row>
    <row r="328" spans="13:14" x14ac:dyDescent="0.2">
      <c r="M328" s="7"/>
      <c r="N328" s="7"/>
    </row>
    <row r="329" spans="13:14" x14ac:dyDescent="0.2">
      <c r="M329" s="7"/>
      <c r="N329" s="7"/>
    </row>
    <row r="330" spans="13:14" x14ac:dyDescent="0.2">
      <c r="M330" s="7"/>
      <c r="N330" s="7"/>
    </row>
    <row r="331" spans="13:14" x14ac:dyDescent="0.2">
      <c r="M331" s="7"/>
      <c r="N331" s="7"/>
    </row>
    <row r="332" spans="13:14" x14ac:dyDescent="0.2">
      <c r="M332" s="7"/>
      <c r="N332" s="7"/>
    </row>
    <row r="333" spans="13:14" x14ac:dyDescent="0.2">
      <c r="M333" s="7"/>
      <c r="N333" s="7"/>
    </row>
    <row r="334" spans="13:14" x14ac:dyDescent="0.2">
      <c r="M334" s="7"/>
      <c r="N334" s="7"/>
    </row>
    <row r="335" spans="13:14" x14ac:dyDescent="0.2">
      <c r="M335" s="7"/>
      <c r="N335" s="7"/>
    </row>
    <row r="336" spans="13:14" x14ac:dyDescent="0.2">
      <c r="M336" s="7"/>
      <c r="N336" s="7"/>
    </row>
    <row r="337" spans="13:14" x14ac:dyDescent="0.2">
      <c r="M337" s="7"/>
      <c r="N337" s="7"/>
    </row>
    <row r="338" spans="13:14" x14ac:dyDescent="0.2">
      <c r="M338" s="7"/>
      <c r="N338" s="7"/>
    </row>
    <row r="339" spans="13:14" x14ac:dyDescent="0.2">
      <c r="M339" s="7"/>
      <c r="N339" s="7"/>
    </row>
    <row r="340" spans="13:14" x14ac:dyDescent="0.2">
      <c r="M340" s="7"/>
      <c r="N340" s="7"/>
    </row>
    <row r="341" spans="13:14" x14ac:dyDescent="0.2">
      <c r="M341" s="7"/>
      <c r="N341" s="7"/>
    </row>
    <row r="342" spans="13:14" x14ac:dyDescent="0.2">
      <c r="M342" s="7"/>
      <c r="N342" s="7"/>
    </row>
    <row r="343" spans="13:14" x14ac:dyDescent="0.2">
      <c r="M343" s="7"/>
      <c r="N343" s="7"/>
    </row>
    <row r="344" spans="13:14" x14ac:dyDescent="0.2">
      <c r="M344" s="7"/>
      <c r="N344" s="7"/>
    </row>
    <row r="345" spans="13:14" x14ac:dyDescent="0.2">
      <c r="M345" s="7"/>
      <c r="N345" s="7"/>
    </row>
    <row r="346" spans="13:14" x14ac:dyDescent="0.2">
      <c r="M346" s="7"/>
      <c r="N346" s="7"/>
    </row>
    <row r="347" spans="13:14" x14ac:dyDescent="0.2">
      <c r="M347" s="7"/>
      <c r="N347" s="7"/>
    </row>
    <row r="348" spans="13:14" x14ac:dyDescent="0.2">
      <c r="M348" s="7"/>
      <c r="N348" s="7"/>
    </row>
    <row r="349" spans="13:14" x14ac:dyDescent="0.2">
      <c r="M349" s="7"/>
      <c r="N349" s="7"/>
    </row>
    <row r="350" spans="13:14" x14ac:dyDescent="0.2">
      <c r="M350" s="7"/>
      <c r="N350" s="7"/>
    </row>
    <row r="351" spans="13:14" x14ac:dyDescent="0.2">
      <c r="M351" s="7"/>
      <c r="N351" s="7"/>
    </row>
    <row r="352" spans="13:14" x14ac:dyDescent="0.2">
      <c r="M352" s="7"/>
      <c r="N352" s="7"/>
    </row>
    <row r="353" spans="13:14" x14ac:dyDescent="0.2">
      <c r="M353" s="7"/>
      <c r="N353" s="7"/>
    </row>
    <row r="354" spans="13:14" x14ac:dyDescent="0.2">
      <c r="M354" s="7"/>
      <c r="N354" s="7"/>
    </row>
    <row r="355" spans="13:14" x14ac:dyDescent="0.2">
      <c r="M355" s="7"/>
      <c r="N355" s="7"/>
    </row>
    <row r="356" spans="13:14" x14ac:dyDescent="0.2">
      <c r="M356" s="7"/>
      <c r="N356" s="7"/>
    </row>
    <row r="357" spans="13:14" x14ac:dyDescent="0.2">
      <c r="M357" s="7"/>
      <c r="N357" s="7"/>
    </row>
    <row r="358" spans="13:14" x14ac:dyDescent="0.2">
      <c r="M358" s="7"/>
      <c r="N358" s="7"/>
    </row>
    <row r="359" spans="13:14" x14ac:dyDescent="0.2">
      <c r="M359" s="7"/>
      <c r="N359" s="7"/>
    </row>
    <row r="360" spans="13:14" x14ac:dyDescent="0.2">
      <c r="M360" s="7"/>
      <c r="N360" s="7"/>
    </row>
    <row r="361" spans="13:14" x14ac:dyDescent="0.2">
      <c r="M361" s="7"/>
      <c r="N361" s="7"/>
    </row>
    <row r="362" spans="13:14" x14ac:dyDescent="0.2">
      <c r="M362" s="7"/>
      <c r="N362" s="7"/>
    </row>
    <row r="363" spans="13:14" x14ac:dyDescent="0.2">
      <c r="M363" s="7"/>
      <c r="N363" s="7"/>
    </row>
    <row r="364" spans="13:14" x14ac:dyDescent="0.2">
      <c r="M364" s="7"/>
      <c r="N364" s="7"/>
    </row>
    <row r="365" spans="13:14" x14ac:dyDescent="0.2">
      <c r="M365" s="7"/>
      <c r="N365" s="7"/>
    </row>
    <row r="366" spans="13:14" x14ac:dyDescent="0.2">
      <c r="M366" s="7"/>
      <c r="N366" s="7"/>
    </row>
    <row r="367" spans="13:14" x14ac:dyDescent="0.2">
      <c r="M367" s="7"/>
      <c r="N367" s="7"/>
    </row>
    <row r="368" spans="13:14" x14ac:dyDescent="0.2">
      <c r="M368" s="7"/>
      <c r="N368" s="7"/>
    </row>
    <row r="369" spans="13:14" x14ac:dyDescent="0.2">
      <c r="M369" s="7"/>
      <c r="N369" s="7"/>
    </row>
    <row r="370" spans="13:14" x14ac:dyDescent="0.2">
      <c r="M370" s="7"/>
      <c r="N370" s="7"/>
    </row>
    <row r="371" spans="13:14" x14ac:dyDescent="0.2">
      <c r="M371" s="7"/>
      <c r="N371" s="7"/>
    </row>
    <row r="372" spans="13:14" x14ac:dyDescent="0.2">
      <c r="M372" s="7"/>
      <c r="N372" s="7"/>
    </row>
    <row r="373" spans="13:14" x14ac:dyDescent="0.2">
      <c r="M373" s="7"/>
      <c r="N373" s="7"/>
    </row>
    <row r="374" spans="13:14" x14ac:dyDescent="0.2">
      <c r="M374" s="7"/>
      <c r="N374" s="7"/>
    </row>
    <row r="375" spans="13:14" x14ac:dyDescent="0.2">
      <c r="M375" s="7"/>
      <c r="N375" s="7"/>
    </row>
    <row r="376" spans="13:14" x14ac:dyDescent="0.2">
      <c r="M376" s="7"/>
      <c r="N376" s="7"/>
    </row>
    <row r="377" spans="13:14" x14ac:dyDescent="0.2">
      <c r="M377" s="7"/>
      <c r="N377" s="7"/>
    </row>
    <row r="378" spans="13:14" x14ac:dyDescent="0.2">
      <c r="M378" s="7"/>
      <c r="N378" s="7"/>
    </row>
    <row r="379" spans="13:14" x14ac:dyDescent="0.2">
      <c r="M379" s="7"/>
      <c r="N379" s="7"/>
    </row>
    <row r="380" spans="13:14" x14ac:dyDescent="0.2">
      <c r="M380" s="7"/>
      <c r="N380" s="7"/>
    </row>
    <row r="381" spans="13:14" x14ac:dyDescent="0.2">
      <c r="M381" s="7"/>
      <c r="N381" s="7"/>
    </row>
    <row r="382" spans="13:14" x14ac:dyDescent="0.2">
      <c r="M382" s="7"/>
      <c r="N382" s="7"/>
    </row>
    <row r="383" spans="13:14" x14ac:dyDescent="0.2">
      <c r="M383" s="7"/>
      <c r="N383" s="7"/>
    </row>
    <row r="384" spans="13:14" x14ac:dyDescent="0.2">
      <c r="M384" s="7"/>
      <c r="N384" s="7"/>
    </row>
    <row r="385" spans="13:14" x14ac:dyDescent="0.2">
      <c r="M385" s="7"/>
      <c r="N385" s="7"/>
    </row>
    <row r="386" spans="13:14" x14ac:dyDescent="0.2">
      <c r="M386" s="7"/>
      <c r="N386" s="7"/>
    </row>
    <row r="387" spans="13:14" x14ac:dyDescent="0.2">
      <c r="M387" s="7"/>
      <c r="N387" s="7"/>
    </row>
    <row r="388" spans="13:14" x14ac:dyDescent="0.2">
      <c r="M388" s="7"/>
      <c r="N388" s="7"/>
    </row>
    <row r="389" spans="13:14" x14ac:dyDescent="0.2">
      <c r="M389" s="7"/>
      <c r="N389" s="7"/>
    </row>
    <row r="390" spans="13:14" x14ac:dyDescent="0.2">
      <c r="M390" s="7"/>
      <c r="N390" s="7"/>
    </row>
    <row r="391" spans="13:14" x14ac:dyDescent="0.2">
      <c r="M391" s="7"/>
      <c r="N391" s="7"/>
    </row>
    <row r="392" spans="13:14" x14ac:dyDescent="0.2">
      <c r="M392" s="7"/>
      <c r="N392" s="7"/>
    </row>
    <row r="393" spans="13:14" x14ac:dyDescent="0.2">
      <c r="M393" s="7"/>
      <c r="N393" s="7"/>
    </row>
    <row r="394" spans="13:14" x14ac:dyDescent="0.2">
      <c r="M394" s="7"/>
      <c r="N394" s="7"/>
    </row>
    <row r="395" spans="13:14" x14ac:dyDescent="0.2">
      <c r="M395" s="7"/>
      <c r="N395" s="7"/>
    </row>
    <row r="396" spans="13:14" x14ac:dyDescent="0.2">
      <c r="M396" s="7"/>
      <c r="N396" s="7"/>
    </row>
    <row r="397" spans="13:14" x14ac:dyDescent="0.2">
      <c r="M397" s="7"/>
      <c r="N397" s="7"/>
    </row>
    <row r="398" spans="13:14" x14ac:dyDescent="0.2">
      <c r="M398" s="7"/>
      <c r="N398" s="7"/>
    </row>
    <row r="399" spans="13:14" x14ac:dyDescent="0.2">
      <c r="M399" s="7"/>
      <c r="N399" s="7"/>
    </row>
    <row r="400" spans="13:14" x14ac:dyDescent="0.2">
      <c r="M400" s="7"/>
      <c r="N400" s="7"/>
    </row>
    <row r="401" spans="13:14" x14ac:dyDescent="0.2">
      <c r="M401" s="7"/>
      <c r="N401" s="7"/>
    </row>
    <row r="402" spans="13:14" x14ac:dyDescent="0.2">
      <c r="M402" s="7"/>
      <c r="N402" s="7"/>
    </row>
    <row r="403" spans="13:14" x14ac:dyDescent="0.2">
      <c r="M403" s="7"/>
      <c r="N403" s="7"/>
    </row>
    <row r="404" spans="13:14" x14ac:dyDescent="0.2">
      <c r="M404" s="7"/>
      <c r="N404" s="7"/>
    </row>
    <row r="405" spans="13:14" x14ac:dyDescent="0.2">
      <c r="M405" s="7"/>
      <c r="N405" s="7"/>
    </row>
    <row r="406" spans="13:14" x14ac:dyDescent="0.2">
      <c r="M406" s="7"/>
      <c r="N406" s="7"/>
    </row>
    <row r="407" spans="13:14" x14ac:dyDescent="0.2">
      <c r="M407" s="7"/>
      <c r="N407" s="7"/>
    </row>
    <row r="408" spans="13:14" x14ac:dyDescent="0.2">
      <c r="M408" s="7"/>
      <c r="N408" s="7"/>
    </row>
    <row r="409" spans="13:14" x14ac:dyDescent="0.2">
      <c r="M409" s="7"/>
      <c r="N409" s="7"/>
    </row>
    <row r="410" spans="13:14" x14ac:dyDescent="0.2">
      <c r="M410" s="7"/>
      <c r="N410" s="7"/>
    </row>
    <row r="411" spans="13:14" x14ac:dyDescent="0.2">
      <c r="M411" s="7"/>
      <c r="N411" s="7"/>
    </row>
    <row r="412" spans="13:14" x14ac:dyDescent="0.2">
      <c r="M412" s="7"/>
      <c r="N412" s="7"/>
    </row>
    <row r="413" spans="13:14" x14ac:dyDescent="0.2">
      <c r="M413" s="7"/>
      <c r="N413" s="7"/>
    </row>
    <row r="414" spans="13:14" x14ac:dyDescent="0.2">
      <c r="M414" s="7"/>
      <c r="N414" s="7"/>
    </row>
    <row r="415" spans="13:14" x14ac:dyDescent="0.2">
      <c r="M415" s="7"/>
      <c r="N415" s="7"/>
    </row>
    <row r="416" spans="13:14" x14ac:dyDescent="0.2">
      <c r="M416" s="7"/>
      <c r="N416" s="7"/>
    </row>
    <row r="417" spans="13:14" x14ac:dyDescent="0.2">
      <c r="M417" s="7"/>
      <c r="N417" s="7"/>
    </row>
    <row r="418" spans="13:14" x14ac:dyDescent="0.2">
      <c r="M418" s="7"/>
      <c r="N418" s="7"/>
    </row>
    <row r="419" spans="13:14" x14ac:dyDescent="0.2">
      <c r="M419" s="7"/>
      <c r="N419" s="7"/>
    </row>
    <row r="420" spans="13:14" x14ac:dyDescent="0.2">
      <c r="M420" s="7"/>
      <c r="N420" s="7"/>
    </row>
    <row r="421" spans="13:14" x14ac:dyDescent="0.2">
      <c r="M421" s="7"/>
      <c r="N421" s="7"/>
    </row>
    <row r="422" spans="13:14" x14ac:dyDescent="0.2">
      <c r="M422" s="7"/>
      <c r="N422" s="7"/>
    </row>
    <row r="423" spans="13:14" x14ac:dyDescent="0.2">
      <c r="M423" s="7"/>
      <c r="N423" s="7"/>
    </row>
    <row r="424" spans="13:14" x14ac:dyDescent="0.2">
      <c r="M424" s="7"/>
      <c r="N424" s="7"/>
    </row>
    <row r="425" spans="13:14" x14ac:dyDescent="0.2">
      <c r="M425" s="7"/>
      <c r="N425" s="7"/>
    </row>
    <row r="426" spans="13:14" x14ac:dyDescent="0.2">
      <c r="M426" s="7"/>
      <c r="N426" s="7"/>
    </row>
    <row r="427" spans="13:14" x14ac:dyDescent="0.2">
      <c r="M427" s="7"/>
      <c r="N427" s="7"/>
    </row>
    <row r="428" spans="13:14" x14ac:dyDescent="0.2">
      <c r="M428" s="7"/>
      <c r="N428" s="7"/>
    </row>
    <row r="429" spans="13:14" x14ac:dyDescent="0.2">
      <c r="M429" s="7"/>
      <c r="N429" s="7"/>
    </row>
    <row r="430" spans="13:14" x14ac:dyDescent="0.2">
      <c r="M430" s="7"/>
      <c r="N430" s="7"/>
    </row>
    <row r="431" spans="13:14" x14ac:dyDescent="0.2">
      <c r="M431" s="7"/>
      <c r="N431" s="7"/>
    </row>
    <row r="432" spans="13:14" x14ac:dyDescent="0.2">
      <c r="M432" s="7"/>
      <c r="N432" s="7"/>
    </row>
    <row r="433" spans="13:14" x14ac:dyDescent="0.2">
      <c r="M433" s="7"/>
      <c r="N433" s="7"/>
    </row>
    <row r="434" spans="13:14" x14ac:dyDescent="0.2">
      <c r="M434" s="7"/>
      <c r="N434" s="7"/>
    </row>
    <row r="435" spans="13:14" x14ac:dyDescent="0.2">
      <c r="M435" s="7"/>
      <c r="N435" s="7"/>
    </row>
    <row r="436" spans="13:14" x14ac:dyDescent="0.2">
      <c r="M436" s="7"/>
      <c r="N436" s="7"/>
    </row>
    <row r="437" spans="13:14" x14ac:dyDescent="0.2">
      <c r="M437" s="7"/>
      <c r="N437" s="7"/>
    </row>
    <row r="438" spans="13:14" x14ac:dyDescent="0.2">
      <c r="M438" s="7"/>
      <c r="N438" s="7"/>
    </row>
    <row r="439" spans="13:14" x14ac:dyDescent="0.2">
      <c r="M439" s="7"/>
      <c r="N439" s="7"/>
    </row>
    <row r="440" spans="13:14" x14ac:dyDescent="0.2">
      <c r="M440" s="7"/>
      <c r="N440" s="7"/>
    </row>
    <row r="441" spans="13:14" x14ac:dyDescent="0.2">
      <c r="M441" s="7"/>
      <c r="N441" s="7"/>
    </row>
    <row r="442" spans="13:14" x14ac:dyDescent="0.2">
      <c r="M442" s="7"/>
      <c r="N442" s="7"/>
    </row>
    <row r="443" spans="13:14" x14ac:dyDescent="0.2">
      <c r="M443" s="7"/>
      <c r="N443" s="7"/>
    </row>
    <row r="444" spans="13:14" x14ac:dyDescent="0.2">
      <c r="M444" s="7"/>
      <c r="N444" s="7"/>
    </row>
    <row r="445" spans="13:14" x14ac:dyDescent="0.2">
      <c r="M445" s="7"/>
      <c r="N445" s="7"/>
    </row>
    <row r="446" spans="13:14" x14ac:dyDescent="0.2">
      <c r="M446" s="7"/>
      <c r="N446" s="7"/>
    </row>
    <row r="447" spans="13:14" x14ac:dyDescent="0.2">
      <c r="M447" s="7"/>
      <c r="N447" s="7"/>
    </row>
    <row r="448" spans="13:14" x14ac:dyDescent="0.2">
      <c r="M448" s="7"/>
      <c r="N448" s="7"/>
    </row>
    <row r="449" spans="13:14" x14ac:dyDescent="0.2">
      <c r="M449" s="7"/>
      <c r="N449" s="7"/>
    </row>
    <row r="450" spans="13:14" x14ac:dyDescent="0.2">
      <c r="M450" s="7"/>
      <c r="N450" s="7"/>
    </row>
    <row r="451" spans="13:14" x14ac:dyDescent="0.2">
      <c r="M451" s="7"/>
      <c r="N451" s="7"/>
    </row>
    <row r="452" spans="13:14" x14ac:dyDescent="0.2">
      <c r="M452" s="7"/>
      <c r="N452" s="7"/>
    </row>
    <row r="453" spans="13:14" x14ac:dyDescent="0.2">
      <c r="M453" s="7"/>
      <c r="N453" s="7"/>
    </row>
    <row r="454" spans="13:14" x14ac:dyDescent="0.2">
      <c r="M454" s="7"/>
      <c r="N454" s="7"/>
    </row>
    <row r="455" spans="13:14" x14ac:dyDescent="0.2">
      <c r="M455" s="7"/>
      <c r="N455" s="7"/>
    </row>
    <row r="456" spans="13:14" x14ac:dyDescent="0.2">
      <c r="M456" s="7"/>
      <c r="N456" s="7"/>
    </row>
    <row r="457" spans="13:14" x14ac:dyDescent="0.2">
      <c r="M457" s="7"/>
      <c r="N457" s="7"/>
    </row>
    <row r="458" spans="13:14" x14ac:dyDescent="0.2">
      <c r="M458" s="7"/>
      <c r="N458" s="7"/>
    </row>
    <row r="459" spans="13:14" x14ac:dyDescent="0.2">
      <c r="M459" s="7"/>
      <c r="N459" s="7"/>
    </row>
    <row r="460" spans="13:14" x14ac:dyDescent="0.2">
      <c r="M460" s="7"/>
      <c r="N460" s="7"/>
    </row>
    <row r="461" spans="13:14" x14ac:dyDescent="0.2">
      <c r="M461" s="7"/>
      <c r="N461" s="7"/>
    </row>
    <row r="462" spans="13:14" x14ac:dyDescent="0.2">
      <c r="M462" s="7"/>
      <c r="N462" s="7"/>
    </row>
    <row r="463" spans="13:14" x14ac:dyDescent="0.2">
      <c r="M463" s="7"/>
      <c r="N463" s="7"/>
    </row>
    <row r="464" spans="13:14" x14ac:dyDescent="0.2">
      <c r="M464" s="7"/>
      <c r="N464" s="7"/>
    </row>
    <row r="465" spans="13:14" x14ac:dyDescent="0.2">
      <c r="M465" s="7"/>
      <c r="N465" s="7"/>
    </row>
    <row r="466" spans="13:14" x14ac:dyDescent="0.2">
      <c r="M466" s="7"/>
      <c r="N466" s="7"/>
    </row>
    <row r="467" spans="13:14" x14ac:dyDescent="0.2">
      <c r="M467" s="7"/>
      <c r="N467" s="7"/>
    </row>
    <row r="468" spans="13:14" x14ac:dyDescent="0.2">
      <c r="M468" s="7"/>
      <c r="N468" s="7"/>
    </row>
    <row r="469" spans="13:14" x14ac:dyDescent="0.2">
      <c r="M469" s="7"/>
      <c r="N469" s="7"/>
    </row>
    <row r="470" spans="13:14" x14ac:dyDescent="0.2">
      <c r="M470" s="7"/>
      <c r="N470" s="7"/>
    </row>
    <row r="471" spans="13:14" x14ac:dyDescent="0.2">
      <c r="M471" s="7"/>
      <c r="N471" s="7"/>
    </row>
    <row r="472" spans="13:14" x14ac:dyDescent="0.2">
      <c r="M472" s="7"/>
      <c r="N472" s="7"/>
    </row>
    <row r="473" spans="13:14" x14ac:dyDescent="0.2">
      <c r="M473" s="7"/>
      <c r="N473" s="7"/>
    </row>
    <row r="474" spans="13:14" x14ac:dyDescent="0.2">
      <c r="M474" s="7"/>
      <c r="N474" s="7"/>
    </row>
    <row r="475" spans="13:14" x14ac:dyDescent="0.2">
      <c r="M475" s="7"/>
      <c r="N475" s="7"/>
    </row>
    <row r="476" spans="13:14" x14ac:dyDescent="0.2">
      <c r="M476" s="7"/>
      <c r="N476" s="7"/>
    </row>
    <row r="477" spans="13:14" x14ac:dyDescent="0.2">
      <c r="M477" s="7"/>
      <c r="N477" s="7"/>
    </row>
    <row r="478" spans="13:14" x14ac:dyDescent="0.2">
      <c r="M478" s="7"/>
      <c r="N478" s="7"/>
    </row>
    <row r="479" spans="13:14" x14ac:dyDescent="0.2">
      <c r="M479" s="7"/>
      <c r="N479" s="7"/>
    </row>
    <row r="480" spans="13:14" x14ac:dyDescent="0.2">
      <c r="M480" s="7"/>
      <c r="N480" s="7"/>
    </row>
    <row r="481" spans="13:14" x14ac:dyDescent="0.2">
      <c r="M481" s="7"/>
      <c r="N481" s="7"/>
    </row>
    <row r="482" spans="13:14" x14ac:dyDescent="0.2">
      <c r="M482" s="7"/>
      <c r="N482" s="7"/>
    </row>
    <row r="483" spans="13:14" x14ac:dyDescent="0.2">
      <c r="M483" s="7"/>
      <c r="N483" s="7"/>
    </row>
    <row r="484" spans="13:14" x14ac:dyDescent="0.2">
      <c r="M484" s="7"/>
      <c r="N484" s="7"/>
    </row>
    <row r="485" spans="13:14" x14ac:dyDescent="0.2">
      <c r="M485" s="7"/>
      <c r="N485" s="7"/>
    </row>
    <row r="486" spans="13:14" x14ac:dyDescent="0.2">
      <c r="M486" s="7"/>
      <c r="N486" s="7"/>
    </row>
    <row r="487" spans="13:14" x14ac:dyDescent="0.2">
      <c r="M487" s="7"/>
      <c r="N487" s="7"/>
    </row>
    <row r="488" spans="13:14" x14ac:dyDescent="0.2">
      <c r="M488" s="7"/>
      <c r="N488" s="7"/>
    </row>
    <row r="489" spans="13:14" x14ac:dyDescent="0.2">
      <c r="M489" s="7"/>
      <c r="N489" s="7"/>
    </row>
    <row r="490" spans="13:14" x14ac:dyDescent="0.2">
      <c r="M490" s="7"/>
      <c r="N490" s="7"/>
    </row>
    <row r="491" spans="13:14" x14ac:dyDescent="0.2">
      <c r="M491" s="7"/>
      <c r="N491" s="7"/>
    </row>
    <row r="492" spans="13:14" x14ac:dyDescent="0.2">
      <c r="M492" s="7"/>
      <c r="N492" s="7"/>
    </row>
    <row r="493" spans="13:14" x14ac:dyDescent="0.2">
      <c r="M493" s="7"/>
      <c r="N493" s="7"/>
    </row>
    <row r="494" spans="13:14" x14ac:dyDescent="0.2">
      <c r="M494" s="7"/>
      <c r="N494" s="7"/>
    </row>
    <row r="495" spans="13:14" x14ac:dyDescent="0.2">
      <c r="M495" s="7"/>
      <c r="N495" s="7"/>
    </row>
    <row r="496" spans="13:14" x14ac:dyDescent="0.2">
      <c r="M496" s="7"/>
      <c r="N496" s="7"/>
    </row>
    <row r="497" spans="13:14" x14ac:dyDescent="0.2">
      <c r="M497" s="7"/>
      <c r="N497" s="7"/>
    </row>
    <row r="498" spans="13:14" x14ac:dyDescent="0.2">
      <c r="M498" s="7"/>
      <c r="N498" s="7"/>
    </row>
    <row r="499" spans="13:14" x14ac:dyDescent="0.2">
      <c r="M499" s="7"/>
      <c r="N499" s="7"/>
    </row>
    <row r="500" spans="13:14" x14ac:dyDescent="0.2">
      <c r="M500" s="7"/>
      <c r="N500" s="7"/>
    </row>
    <row r="501" spans="13:14" x14ac:dyDescent="0.2">
      <c r="M501" s="7"/>
      <c r="N501" s="7"/>
    </row>
    <row r="502" spans="13:14" x14ac:dyDescent="0.2">
      <c r="M502" s="7"/>
      <c r="N502" s="7"/>
    </row>
    <row r="503" spans="13:14" x14ac:dyDescent="0.2">
      <c r="M503" s="7"/>
      <c r="N503" s="7"/>
    </row>
    <row r="504" spans="13:14" x14ac:dyDescent="0.2">
      <c r="M504" s="7"/>
      <c r="N504" s="7"/>
    </row>
    <row r="505" spans="13:14" x14ac:dyDescent="0.2">
      <c r="M505" s="7"/>
      <c r="N505" s="7"/>
    </row>
    <row r="506" spans="13:14" x14ac:dyDescent="0.2">
      <c r="M506" s="7"/>
      <c r="N506" s="7"/>
    </row>
    <row r="507" spans="13:14" x14ac:dyDescent="0.2">
      <c r="M507" s="7"/>
      <c r="N507" s="7"/>
    </row>
    <row r="508" spans="13:14" x14ac:dyDescent="0.2">
      <c r="M508" s="7"/>
      <c r="N508" s="7"/>
    </row>
    <row r="509" spans="13:14" x14ac:dyDescent="0.2">
      <c r="M509" s="7"/>
      <c r="N509" s="7"/>
    </row>
    <row r="510" spans="13:14" x14ac:dyDescent="0.2">
      <c r="M510" s="7"/>
      <c r="N510" s="7"/>
    </row>
    <row r="511" spans="13:14" x14ac:dyDescent="0.2">
      <c r="M511" s="7"/>
      <c r="N511" s="7"/>
    </row>
    <row r="512" spans="13:14" x14ac:dyDescent="0.2">
      <c r="M512" s="7"/>
      <c r="N512" s="7"/>
    </row>
    <row r="513" spans="13:14" x14ac:dyDescent="0.2">
      <c r="M513" s="7"/>
      <c r="N513" s="7"/>
    </row>
    <row r="514" spans="13:14" x14ac:dyDescent="0.2">
      <c r="M514" s="7"/>
      <c r="N514" s="7"/>
    </row>
    <row r="515" spans="13:14" x14ac:dyDescent="0.2">
      <c r="M515" s="7"/>
      <c r="N515" s="7"/>
    </row>
    <row r="516" spans="13:14" x14ac:dyDescent="0.2">
      <c r="M516" s="7"/>
      <c r="N516" s="7"/>
    </row>
    <row r="517" spans="13:14" x14ac:dyDescent="0.2">
      <c r="M517" s="7"/>
      <c r="N517" s="7"/>
    </row>
    <row r="518" spans="13:14" x14ac:dyDescent="0.2">
      <c r="M518" s="7"/>
      <c r="N518" s="7"/>
    </row>
    <row r="519" spans="13:14" x14ac:dyDescent="0.2">
      <c r="M519" s="7"/>
      <c r="N519" s="7"/>
    </row>
    <row r="520" spans="13:14" x14ac:dyDescent="0.2">
      <c r="M520" s="7"/>
      <c r="N520" s="7"/>
    </row>
    <row r="521" spans="13:14" x14ac:dyDescent="0.2">
      <c r="M521" s="7"/>
      <c r="N521" s="7"/>
    </row>
    <row r="522" spans="13:14" x14ac:dyDescent="0.2">
      <c r="M522" s="7"/>
      <c r="N522" s="7"/>
    </row>
    <row r="523" spans="13:14" x14ac:dyDescent="0.2">
      <c r="M523" s="7"/>
      <c r="N523" s="7"/>
    </row>
    <row r="524" spans="13:14" x14ac:dyDescent="0.2">
      <c r="M524" s="7"/>
      <c r="N524" s="7"/>
    </row>
    <row r="525" spans="13:14" x14ac:dyDescent="0.2">
      <c r="M525" s="7"/>
      <c r="N525" s="7"/>
    </row>
    <row r="526" spans="13:14" x14ac:dyDescent="0.2">
      <c r="M526" s="7"/>
      <c r="N526" s="7"/>
    </row>
    <row r="527" spans="13:14" x14ac:dyDescent="0.2">
      <c r="M527" s="7"/>
      <c r="N527" s="7"/>
    </row>
    <row r="528" spans="13:14" x14ac:dyDescent="0.2">
      <c r="M528" s="7"/>
      <c r="N528" s="7"/>
    </row>
    <row r="529" spans="13:14" x14ac:dyDescent="0.2">
      <c r="M529" s="7"/>
      <c r="N529" s="7"/>
    </row>
    <row r="530" spans="13:14" x14ac:dyDescent="0.2">
      <c r="M530" s="7"/>
      <c r="N530" s="7"/>
    </row>
    <row r="531" spans="13:14" x14ac:dyDescent="0.2">
      <c r="M531" s="7"/>
      <c r="N531" s="7"/>
    </row>
    <row r="532" spans="13:14" x14ac:dyDescent="0.2">
      <c r="M532" s="7"/>
      <c r="N532" s="7"/>
    </row>
    <row r="533" spans="13:14" x14ac:dyDescent="0.2">
      <c r="M533" s="7"/>
      <c r="N533" s="7"/>
    </row>
    <row r="534" spans="13:14" x14ac:dyDescent="0.2">
      <c r="M534" s="7"/>
      <c r="N534" s="7"/>
    </row>
    <row r="535" spans="13:14" x14ac:dyDescent="0.2">
      <c r="M535" s="7"/>
      <c r="N535" s="7"/>
    </row>
    <row r="536" spans="13:14" x14ac:dyDescent="0.2">
      <c r="M536" s="7"/>
      <c r="N536" s="7"/>
    </row>
    <row r="537" spans="13:14" x14ac:dyDescent="0.2">
      <c r="M537" s="7"/>
      <c r="N537" s="7"/>
    </row>
    <row r="538" spans="13:14" x14ac:dyDescent="0.2">
      <c r="M538" s="7"/>
      <c r="N538" s="7"/>
    </row>
    <row r="539" spans="13:14" x14ac:dyDescent="0.2">
      <c r="M539" s="7"/>
      <c r="N539" s="7"/>
    </row>
    <row r="540" spans="13:14" x14ac:dyDescent="0.2">
      <c r="M540" s="7"/>
      <c r="N540" s="7"/>
    </row>
    <row r="541" spans="13:14" x14ac:dyDescent="0.2">
      <c r="M541" s="7"/>
      <c r="N541" s="7"/>
    </row>
    <row r="542" spans="13:14" x14ac:dyDescent="0.2">
      <c r="M542" s="7"/>
      <c r="N542" s="7"/>
    </row>
    <row r="543" spans="13:14" x14ac:dyDescent="0.2">
      <c r="M543" s="7"/>
      <c r="N543" s="7"/>
    </row>
    <row r="544" spans="13:14" x14ac:dyDescent="0.2">
      <c r="M544" s="7"/>
      <c r="N544" s="7"/>
    </row>
    <row r="545" spans="13:14" x14ac:dyDescent="0.2">
      <c r="M545" s="7"/>
      <c r="N545" s="7"/>
    </row>
    <row r="546" spans="13:14" x14ac:dyDescent="0.2">
      <c r="M546" s="7"/>
      <c r="N546" s="7"/>
    </row>
    <row r="547" spans="13:14" x14ac:dyDescent="0.2">
      <c r="M547" s="7"/>
      <c r="N547" s="7"/>
    </row>
    <row r="548" spans="13:14" x14ac:dyDescent="0.2">
      <c r="M548" s="7"/>
      <c r="N548" s="7"/>
    </row>
    <row r="549" spans="13:14" x14ac:dyDescent="0.2">
      <c r="M549" s="7"/>
      <c r="N549" s="7"/>
    </row>
    <row r="550" spans="13:14" x14ac:dyDescent="0.2">
      <c r="M550" s="7"/>
      <c r="N550" s="7"/>
    </row>
    <row r="551" spans="13:14" x14ac:dyDescent="0.2">
      <c r="M551" s="7"/>
      <c r="N551" s="7"/>
    </row>
    <row r="552" spans="13:14" x14ac:dyDescent="0.2">
      <c r="M552" s="7"/>
      <c r="N552" s="7"/>
    </row>
    <row r="553" spans="13:14" x14ac:dyDescent="0.2">
      <c r="M553" s="7"/>
      <c r="N553" s="7"/>
    </row>
    <row r="554" spans="13:14" x14ac:dyDescent="0.2">
      <c r="M554" s="7"/>
      <c r="N554" s="7"/>
    </row>
    <row r="555" spans="13:14" x14ac:dyDescent="0.2">
      <c r="M555" s="7"/>
      <c r="N555" s="7"/>
    </row>
    <row r="556" spans="13:14" x14ac:dyDescent="0.2">
      <c r="M556" s="7"/>
      <c r="N556" s="7"/>
    </row>
    <row r="557" spans="13:14" x14ac:dyDescent="0.2">
      <c r="M557" s="7"/>
      <c r="N557" s="7"/>
    </row>
    <row r="558" spans="13:14" x14ac:dyDescent="0.2">
      <c r="M558" s="7"/>
      <c r="N558" s="7"/>
    </row>
    <row r="559" spans="13:14" x14ac:dyDescent="0.2">
      <c r="M559" s="7"/>
      <c r="N559" s="7"/>
    </row>
    <row r="560" spans="13:14" x14ac:dyDescent="0.2">
      <c r="M560" s="7"/>
      <c r="N560" s="7"/>
    </row>
    <row r="561" spans="13:14" x14ac:dyDescent="0.2">
      <c r="M561" s="7"/>
      <c r="N561" s="7"/>
    </row>
    <row r="562" spans="13:14" x14ac:dyDescent="0.2">
      <c r="M562" s="7"/>
      <c r="N562" s="7"/>
    </row>
    <row r="563" spans="13:14" x14ac:dyDescent="0.2">
      <c r="M563" s="7"/>
      <c r="N563" s="7"/>
    </row>
    <row r="564" spans="13:14" x14ac:dyDescent="0.2">
      <c r="M564" s="7"/>
      <c r="N564" s="7"/>
    </row>
    <row r="565" spans="13:14" x14ac:dyDescent="0.2">
      <c r="M565" s="7"/>
      <c r="N565" s="7"/>
    </row>
    <row r="566" spans="13:14" x14ac:dyDescent="0.2">
      <c r="M566" s="7"/>
      <c r="N566" s="7"/>
    </row>
    <row r="567" spans="13:14" x14ac:dyDescent="0.2">
      <c r="M567" s="7"/>
      <c r="N567" s="7"/>
    </row>
    <row r="568" spans="13:14" x14ac:dyDescent="0.2">
      <c r="M568" s="7"/>
      <c r="N568" s="7"/>
    </row>
    <row r="569" spans="13:14" x14ac:dyDescent="0.2">
      <c r="M569" s="7"/>
      <c r="N569" s="7"/>
    </row>
    <row r="570" spans="13:14" x14ac:dyDescent="0.2">
      <c r="M570" s="7"/>
      <c r="N570" s="7"/>
    </row>
    <row r="571" spans="13:14" x14ac:dyDescent="0.2">
      <c r="M571" s="7"/>
      <c r="N571" s="7"/>
    </row>
    <row r="572" spans="13:14" x14ac:dyDescent="0.2">
      <c r="M572" s="7"/>
      <c r="N572" s="7"/>
    </row>
    <row r="573" spans="13:14" x14ac:dyDescent="0.2">
      <c r="M573" s="7"/>
      <c r="N573" s="7"/>
    </row>
    <row r="574" spans="13:14" x14ac:dyDescent="0.2">
      <c r="M574" s="7"/>
      <c r="N574" s="7"/>
    </row>
    <row r="575" spans="13:14" x14ac:dyDescent="0.2">
      <c r="M575" s="7"/>
      <c r="N575" s="7"/>
    </row>
    <row r="576" spans="13:14" x14ac:dyDescent="0.2">
      <c r="M576" s="7"/>
      <c r="N576" s="7"/>
    </row>
    <row r="577" spans="13:14" x14ac:dyDescent="0.2">
      <c r="M577" s="7"/>
      <c r="N577" s="7"/>
    </row>
    <row r="578" spans="13:14" x14ac:dyDescent="0.2">
      <c r="M578" s="7"/>
      <c r="N578" s="7"/>
    </row>
    <row r="579" spans="13:14" x14ac:dyDescent="0.2">
      <c r="M579" s="7"/>
      <c r="N579" s="7"/>
    </row>
    <row r="580" spans="13:14" x14ac:dyDescent="0.2">
      <c r="M580" s="7"/>
      <c r="N580" s="7"/>
    </row>
    <row r="581" spans="13:14" x14ac:dyDescent="0.2">
      <c r="M581" s="7"/>
      <c r="N581" s="7"/>
    </row>
    <row r="582" spans="13:14" x14ac:dyDescent="0.2">
      <c r="M582" s="7"/>
      <c r="N582" s="7"/>
    </row>
    <row r="583" spans="13:14" x14ac:dyDescent="0.2">
      <c r="M583" s="7"/>
      <c r="N583" s="7"/>
    </row>
    <row r="584" spans="13:14" x14ac:dyDescent="0.2">
      <c r="M584" s="7"/>
      <c r="N584" s="7"/>
    </row>
    <row r="585" spans="13:14" x14ac:dyDescent="0.2">
      <c r="M585" s="7"/>
      <c r="N585" s="7"/>
    </row>
    <row r="586" spans="13:14" x14ac:dyDescent="0.2">
      <c r="M586" s="7"/>
      <c r="N586" s="7"/>
    </row>
    <row r="587" spans="13:14" x14ac:dyDescent="0.2">
      <c r="M587" s="7"/>
      <c r="N587" s="7"/>
    </row>
    <row r="588" spans="13:14" x14ac:dyDescent="0.2">
      <c r="M588" s="7"/>
      <c r="N588" s="7"/>
    </row>
    <row r="589" spans="13:14" x14ac:dyDescent="0.2">
      <c r="M589" s="7"/>
      <c r="N589" s="7"/>
    </row>
    <row r="590" spans="13:14" x14ac:dyDescent="0.2">
      <c r="M590" s="7"/>
      <c r="N590" s="7"/>
    </row>
    <row r="591" spans="13:14" x14ac:dyDescent="0.2">
      <c r="M591" s="7"/>
      <c r="N591" s="7"/>
    </row>
    <row r="592" spans="13:14" x14ac:dyDescent="0.2">
      <c r="M592" s="7"/>
      <c r="N592" s="7"/>
    </row>
    <row r="593" spans="13:14" x14ac:dyDescent="0.2">
      <c r="M593" s="7"/>
      <c r="N593" s="7"/>
    </row>
    <row r="594" spans="13:14" x14ac:dyDescent="0.2">
      <c r="M594" s="7"/>
      <c r="N594" s="7"/>
    </row>
    <row r="595" spans="13:14" x14ac:dyDescent="0.2">
      <c r="M595" s="7"/>
      <c r="N595" s="7"/>
    </row>
    <row r="596" spans="13:14" x14ac:dyDescent="0.2">
      <c r="M596" s="7"/>
      <c r="N596" s="7"/>
    </row>
    <row r="597" spans="13:14" x14ac:dyDescent="0.2">
      <c r="M597" s="7"/>
      <c r="N597" s="7"/>
    </row>
    <row r="598" spans="13:14" x14ac:dyDescent="0.2">
      <c r="M598" s="7"/>
      <c r="N598" s="7"/>
    </row>
    <row r="599" spans="13:14" x14ac:dyDescent="0.2">
      <c r="M599" s="7"/>
      <c r="N599" s="7"/>
    </row>
    <row r="600" spans="13:14" x14ac:dyDescent="0.2">
      <c r="M600" s="7"/>
      <c r="N600" s="7"/>
    </row>
    <row r="601" spans="13:14" x14ac:dyDescent="0.2">
      <c r="M601" s="7"/>
      <c r="N601" s="7"/>
    </row>
    <row r="602" spans="13:14" x14ac:dyDescent="0.2">
      <c r="M602" s="7"/>
      <c r="N602" s="7"/>
    </row>
    <row r="603" spans="13:14" x14ac:dyDescent="0.2">
      <c r="M603" s="7"/>
      <c r="N603" s="7"/>
    </row>
    <row r="604" spans="13:14" x14ac:dyDescent="0.2">
      <c r="M604" s="7"/>
      <c r="N604" s="7"/>
    </row>
    <row r="605" spans="13:14" x14ac:dyDescent="0.2">
      <c r="M605" s="7"/>
      <c r="N605" s="7"/>
    </row>
    <row r="606" spans="13:14" x14ac:dyDescent="0.2">
      <c r="M606" s="7"/>
      <c r="N606" s="7"/>
    </row>
    <row r="607" spans="13:14" x14ac:dyDescent="0.2">
      <c r="M607" s="7"/>
      <c r="N607" s="7"/>
    </row>
    <row r="608" spans="13:14" x14ac:dyDescent="0.2">
      <c r="M608" s="7"/>
      <c r="N608" s="7"/>
    </row>
    <row r="609" spans="13:14" x14ac:dyDescent="0.2">
      <c r="M609" s="7"/>
      <c r="N609" s="7"/>
    </row>
    <row r="610" spans="13:14" x14ac:dyDescent="0.2">
      <c r="M610" s="7"/>
      <c r="N610" s="7"/>
    </row>
    <row r="611" spans="13:14" x14ac:dyDescent="0.2">
      <c r="M611" s="7"/>
      <c r="N611" s="7"/>
    </row>
    <row r="612" spans="13:14" x14ac:dyDescent="0.2">
      <c r="M612" s="7"/>
      <c r="N612" s="7"/>
    </row>
    <row r="613" spans="13:14" x14ac:dyDescent="0.2">
      <c r="M613" s="7"/>
      <c r="N613" s="7"/>
    </row>
    <row r="614" spans="13:14" x14ac:dyDescent="0.2">
      <c r="M614" s="7"/>
      <c r="N614" s="7"/>
    </row>
    <row r="615" spans="13:14" x14ac:dyDescent="0.2">
      <c r="M615" s="7"/>
      <c r="N615" s="7"/>
    </row>
    <row r="616" spans="13:14" x14ac:dyDescent="0.2">
      <c r="M616" s="7"/>
      <c r="N616" s="7"/>
    </row>
    <row r="617" spans="13:14" x14ac:dyDescent="0.2">
      <c r="M617" s="7"/>
      <c r="N617" s="7"/>
    </row>
    <row r="618" spans="13:14" x14ac:dyDescent="0.2">
      <c r="M618" s="7"/>
      <c r="N618" s="7"/>
    </row>
    <row r="619" spans="13:14" x14ac:dyDescent="0.2">
      <c r="M619" s="7"/>
      <c r="N619" s="7"/>
    </row>
    <row r="620" spans="13:14" x14ac:dyDescent="0.2">
      <c r="M620" s="7"/>
      <c r="N620" s="7"/>
    </row>
    <row r="621" spans="13:14" x14ac:dyDescent="0.2">
      <c r="M621" s="7"/>
      <c r="N621" s="7"/>
    </row>
    <row r="622" spans="13:14" x14ac:dyDescent="0.2">
      <c r="M622" s="7"/>
      <c r="N622" s="7"/>
    </row>
    <row r="623" spans="13:14" x14ac:dyDescent="0.2">
      <c r="M623" s="7"/>
      <c r="N623" s="7"/>
    </row>
    <row r="624" spans="13:14" x14ac:dyDescent="0.2">
      <c r="M624" s="7"/>
      <c r="N624" s="7"/>
    </row>
    <row r="625" spans="13:14" x14ac:dyDescent="0.2">
      <c r="M625" s="7"/>
      <c r="N625" s="7"/>
    </row>
    <row r="626" spans="13:14" x14ac:dyDescent="0.2">
      <c r="M626" s="7"/>
      <c r="N626" s="7"/>
    </row>
    <row r="627" spans="13:14" x14ac:dyDescent="0.2">
      <c r="M627" s="7"/>
      <c r="N627" s="7"/>
    </row>
    <row r="628" spans="13:14" x14ac:dyDescent="0.2">
      <c r="M628" s="7"/>
      <c r="N628" s="7"/>
    </row>
    <row r="629" spans="13:14" x14ac:dyDescent="0.2">
      <c r="M629" s="7"/>
      <c r="N629" s="7"/>
    </row>
    <row r="630" spans="13:14" x14ac:dyDescent="0.2">
      <c r="M630" s="7"/>
      <c r="N630" s="7"/>
    </row>
    <row r="631" spans="13:14" x14ac:dyDescent="0.2">
      <c r="M631" s="7"/>
      <c r="N631" s="7"/>
    </row>
    <row r="632" spans="13:14" x14ac:dyDescent="0.2">
      <c r="M632" s="7"/>
      <c r="N632" s="7"/>
    </row>
    <row r="633" spans="13:14" x14ac:dyDescent="0.2">
      <c r="M633" s="7"/>
      <c r="N633" s="7"/>
    </row>
    <row r="634" spans="13:14" x14ac:dyDescent="0.2">
      <c r="M634" s="7"/>
      <c r="N634" s="7"/>
    </row>
    <row r="635" spans="13:14" x14ac:dyDescent="0.2">
      <c r="M635" s="7"/>
      <c r="N635" s="7"/>
    </row>
    <row r="636" spans="13:14" x14ac:dyDescent="0.2">
      <c r="M636" s="7"/>
      <c r="N636" s="7"/>
    </row>
    <row r="637" spans="13:14" x14ac:dyDescent="0.2">
      <c r="M637" s="7"/>
      <c r="N637" s="7"/>
    </row>
    <row r="638" spans="13:14" x14ac:dyDescent="0.2">
      <c r="M638" s="7"/>
      <c r="N638" s="7"/>
    </row>
    <row r="639" spans="13:14" x14ac:dyDescent="0.2">
      <c r="M639" s="7"/>
      <c r="N639" s="7"/>
    </row>
    <row r="640" spans="13:14" x14ac:dyDescent="0.2">
      <c r="M640" s="7"/>
      <c r="N640" s="7"/>
    </row>
    <row r="641" spans="13:14" x14ac:dyDescent="0.2">
      <c r="M641" s="7"/>
      <c r="N641" s="7"/>
    </row>
    <row r="642" spans="13:14" x14ac:dyDescent="0.2">
      <c r="M642" s="7"/>
      <c r="N642" s="7"/>
    </row>
    <row r="643" spans="13:14" x14ac:dyDescent="0.2">
      <c r="M643" s="7"/>
      <c r="N643" s="7"/>
    </row>
    <row r="644" spans="13:14" x14ac:dyDescent="0.2">
      <c r="M644" s="7"/>
      <c r="N644" s="7"/>
    </row>
    <row r="645" spans="13:14" x14ac:dyDescent="0.2">
      <c r="M645" s="7"/>
      <c r="N645" s="7"/>
    </row>
    <row r="646" spans="13:14" x14ac:dyDescent="0.2">
      <c r="M646" s="7"/>
      <c r="N646" s="7"/>
    </row>
    <row r="647" spans="13:14" x14ac:dyDescent="0.2">
      <c r="M647" s="7"/>
      <c r="N647" s="7"/>
    </row>
    <row r="648" spans="13:14" x14ac:dyDescent="0.2">
      <c r="M648" s="7"/>
      <c r="N648" s="7"/>
    </row>
    <row r="649" spans="13:14" x14ac:dyDescent="0.2">
      <c r="M649" s="7"/>
      <c r="N649" s="7"/>
    </row>
    <row r="650" spans="13:14" x14ac:dyDescent="0.2">
      <c r="M650" s="7"/>
      <c r="N650" s="7"/>
    </row>
    <row r="651" spans="13:14" x14ac:dyDescent="0.2">
      <c r="M651" s="7"/>
      <c r="N651" s="7"/>
    </row>
    <row r="652" spans="13:14" x14ac:dyDescent="0.2">
      <c r="M652" s="7"/>
      <c r="N652" s="7"/>
    </row>
    <row r="653" spans="13:14" x14ac:dyDescent="0.2">
      <c r="M653" s="7"/>
      <c r="N653" s="7"/>
    </row>
    <row r="654" spans="13:14" x14ac:dyDescent="0.2">
      <c r="M654" s="7"/>
      <c r="N654" s="7"/>
    </row>
    <row r="655" spans="13:14" x14ac:dyDescent="0.2">
      <c r="M655" s="7"/>
      <c r="N655" s="7"/>
    </row>
    <row r="656" spans="13:14" x14ac:dyDescent="0.2">
      <c r="M656" s="7"/>
      <c r="N656" s="7"/>
    </row>
    <row r="657" spans="13:14" x14ac:dyDescent="0.2">
      <c r="M657" s="7"/>
      <c r="N657" s="7"/>
    </row>
    <row r="658" spans="13:14" x14ac:dyDescent="0.2">
      <c r="M658" s="7"/>
      <c r="N658" s="7"/>
    </row>
    <row r="659" spans="13:14" x14ac:dyDescent="0.2">
      <c r="M659" s="7"/>
      <c r="N659" s="7"/>
    </row>
    <row r="660" spans="13:14" x14ac:dyDescent="0.2">
      <c r="M660" s="7"/>
      <c r="N660" s="7"/>
    </row>
    <row r="661" spans="13:14" x14ac:dyDescent="0.2">
      <c r="M661" s="7"/>
      <c r="N661" s="7"/>
    </row>
    <row r="662" spans="13:14" x14ac:dyDescent="0.2">
      <c r="M662" s="7"/>
      <c r="N662" s="7"/>
    </row>
    <row r="663" spans="13:14" x14ac:dyDescent="0.2">
      <c r="M663" s="7"/>
      <c r="N663" s="7"/>
    </row>
    <row r="664" spans="13:14" x14ac:dyDescent="0.2">
      <c r="M664" s="7"/>
      <c r="N664" s="7"/>
    </row>
    <row r="665" spans="13:14" x14ac:dyDescent="0.2">
      <c r="M665" s="7"/>
      <c r="N665" s="7"/>
    </row>
    <row r="666" spans="13:14" x14ac:dyDescent="0.2">
      <c r="M666" s="7"/>
      <c r="N666" s="7"/>
    </row>
    <row r="667" spans="13:14" x14ac:dyDescent="0.2">
      <c r="M667" s="7"/>
      <c r="N667" s="7"/>
    </row>
    <row r="668" spans="13:14" x14ac:dyDescent="0.2">
      <c r="M668" s="7"/>
      <c r="N668" s="7"/>
    </row>
    <row r="669" spans="13:14" x14ac:dyDescent="0.2">
      <c r="M669" s="7"/>
      <c r="N669" s="7"/>
    </row>
    <row r="670" spans="13:14" x14ac:dyDescent="0.2">
      <c r="M670" s="7"/>
      <c r="N670" s="7"/>
    </row>
    <row r="671" spans="13:14" x14ac:dyDescent="0.2">
      <c r="M671" s="7"/>
      <c r="N671" s="7"/>
    </row>
    <row r="672" spans="13:14" x14ac:dyDescent="0.2">
      <c r="M672" s="7"/>
      <c r="N672" s="7"/>
    </row>
    <row r="673" spans="13:14" x14ac:dyDescent="0.2">
      <c r="M673" s="7"/>
      <c r="N673" s="7"/>
    </row>
    <row r="674" spans="13:14" x14ac:dyDescent="0.2">
      <c r="M674" s="7"/>
      <c r="N674" s="7"/>
    </row>
    <row r="675" spans="13:14" x14ac:dyDescent="0.2">
      <c r="M675" s="7"/>
      <c r="N675" s="7"/>
    </row>
    <row r="676" spans="13:14" x14ac:dyDescent="0.2">
      <c r="M676" s="7"/>
      <c r="N676" s="7"/>
    </row>
    <row r="677" spans="13:14" x14ac:dyDescent="0.2">
      <c r="M677" s="7"/>
      <c r="N677" s="7"/>
    </row>
    <row r="678" spans="13:14" x14ac:dyDescent="0.2">
      <c r="M678" s="7"/>
      <c r="N678" s="7"/>
    </row>
    <row r="679" spans="13:14" x14ac:dyDescent="0.2">
      <c r="M679" s="7"/>
      <c r="N679" s="7"/>
    </row>
    <row r="680" spans="13:14" x14ac:dyDescent="0.2">
      <c r="M680" s="7"/>
      <c r="N680" s="7"/>
    </row>
    <row r="681" spans="13:14" x14ac:dyDescent="0.2">
      <c r="M681" s="7"/>
      <c r="N681" s="7"/>
    </row>
    <row r="682" spans="13:14" x14ac:dyDescent="0.2">
      <c r="M682" s="7"/>
      <c r="N682" s="7"/>
    </row>
    <row r="683" spans="13:14" x14ac:dyDescent="0.2">
      <c r="M683" s="7"/>
      <c r="N683" s="7"/>
    </row>
    <row r="684" spans="13:14" x14ac:dyDescent="0.2">
      <c r="M684" s="7"/>
      <c r="N684" s="7"/>
    </row>
    <row r="685" spans="13:14" x14ac:dyDescent="0.2">
      <c r="M685" s="7"/>
      <c r="N685" s="7"/>
    </row>
    <row r="686" spans="13:14" x14ac:dyDescent="0.2">
      <c r="M686" s="7"/>
      <c r="N686" s="7"/>
    </row>
    <row r="687" spans="13:14" x14ac:dyDescent="0.2">
      <c r="M687" s="7"/>
      <c r="N687" s="7"/>
    </row>
    <row r="688" spans="13:14" x14ac:dyDescent="0.2">
      <c r="M688" s="7"/>
      <c r="N688" s="7"/>
    </row>
    <row r="689" spans="13:14" x14ac:dyDescent="0.2">
      <c r="M689" s="7"/>
      <c r="N689" s="7"/>
    </row>
    <row r="690" spans="13:14" x14ac:dyDescent="0.2">
      <c r="M690" s="7"/>
      <c r="N690" s="7"/>
    </row>
    <row r="691" spans="13:14" x14ac:dyDescent="0.2">
      <c r="M691" s="7"/>
      <c r="N691" s="7"/>
    </row>
    <row r="692" spans="13:14" x14ac:dyDescent="0.2">
      <c r="M692" s="7"/>
      <c r="N692" s="7"/>
    </row>
    <row r="693" spans="13:14" x14ac:dyDescent="0.2">
      <c r="M693" s="7"/>
      <c r="N693" s="7"/>
    </row>
    <row r="694" spans="13:14" x14ac:dyDescent="0.2">
      <c r="M694" s="7"/>
      <c r="N694" s="7"/>
    </row>
    <row r="695" spans="13:14" x14ac:dyDescent="0.2">
      <c r="M695" s="7"/>
      <c r="N695" s="7"/>
    </row>
    <row r="696" spans="13:14" x14ac:dyDescent="0.2">
      <c r="M696" s="7"/>
      <c r="N696" s="7"/>
    </row>
    <row r="697" spans="13:14" x14ac:dyDescent="0.2">
      <c r="M697" s="7"/>
      <c r="N697" s="7"/>
    </row>
    <row r="698" spans="13:14" x14ac:dyDescent="0.2">
      <c r="M698" s="7"/>
      <c r="N698" s="7"/>
    </row>
    <row r="699" spans="13:14" x14ac:dyDescent="0.2">
      <c r="M699" s="7"/>
      <c r="N699" s="7"/>
    </row>
    <row r="700" spans="13:14" x14ac:dyDescent="0.2">
      <c r="M700" s="7"/>
      <c r="N700" s="7"/>
    </row>
    <row r="701" spans="13:14" x14ac:dyDescent="0.2">
      <c r="M701" s="7"/>
      <c r="N701" s="7"/>
    </row>
    <row r="702" spans="13:14" x14ac:dyDescent="0.2">
      <c r="M702" s="7"/>
      <c r="N702" s="7"/>
    </row>
    <row r="703" spans="13:14" x14ac:dyDescent="0.2">
      <c r="M703" s="7"/>
      <c r="N703" s="7"/>
    </row>
    <row r="704" spans="13:14" x14ac:dyDescent="0.2">
      <c r="M704" s="7"/>
      <c r="N704" s="7"/>
    </row>
    <row r="705" spans="13:14" x14ac:dyDescent="0.2">
      <c r="M705" s="7"/>
      <c r="N705" s="7"/>
    </row>
    <row r="706" spans="13:14" x14ac:dyDescent="0.2">
      <c r="M706" s="7"/>
      <c r="N706" s="7"/>
    </row>
    <row r="707" spans="13:14" x14ac:dyDescent="0.2">
      <c r="M707" s="7"/>
      <c r="N707" s="7"/>
    </row>
    <row r="708" spans="13:14" x14ac:dyDescent="0.2">
      <c r="M708" s="7"/>
      <c r="N708" s="7"/>
    </row>
    <row r="709" spans="13:14" x14ac:dyDescent="0.2">
      <c r="M709" s="7"/>
      <c r="N709" s="7"/>
    </row>
    <row r="710" spans="13:14" x14ac:dyDescent="0.2">
      <c r="M710" s="7"/>
      <c r="N710" s="7"/>
    </row>
    <row r="711" spans="13:14" x14ac:dyDescent="0.2">
      <c r="M711" s="7"/>
      <c r="N711" s="7"/>
    </row>
    <row r="712" spans="13:14" x14ac:dyDescent="0.2">
      <c r="M712" s="7"/>
      <c r="N712" s="7"/>
    </row>
    <row r="713" spans="13:14" x14ac:dyDescent="0.2">
      <c r="M713" s="7"/>
      <c r="N713" s="7"/>
    </row>
    <row r="714" spans="13:14" x14ac:dyDescent="0.2">
      <c r="M714" s="7"/>
      <c r="N714" s="7"/>
    </row>
    <row r="715" spans="13:14" x14ac:dyDescent="0.2">
      <c r="M715" s="7"/>
      <c r="N715" s="7"/>
    </row>
    <row r="716" spans="13:14" x14ac:dyDescent="0.2">
      <c r="M716" s="7"/>
      <c r="N716" s="7"/>
    </row>
    <row r="717" spans="13:14" x14ac:dyDescent="0.2">
      <c r="M717" s="7"/>
      <c r="N717" s="7"/>
    </row>
    <row r="718" spans="13:14" x14ac:dyDescent="0.2">
      <c r="M718" s="7"/>
      <c r="N718" s="7"/>
    </row>
    <row r="719" spans="13:14" x14ac:dyDescent="0.2">
      <c r="M719" s="7"/>
      <c r="N719" s="7"/>
    </row>
    <row r="720" spans="13:14" x14ac:dyDescent="0.2">
      <c r="M720" s="7"/>
      <c r="N720" s="7"/>
    </row>
    <row r="721" spans="13:14" x14ac:dyDescent="0.2">
      <c r="M721" s="7"/>
      <c r="N721" s="7"/>
    </row>
    <row r="722" spans="13:14" x14ac:dyDescent="0.2">
      <c r="M722" s="7"/>
      <c r="N722" s="7"/>
    </row>
    <row r="723" spans="13:14" x14ac:dyDescent="0.2">
      <c r="M723" s="7"/>
      <c r="N723" s="7"/>
    </row>
    <row r="724" spans="13:14" x14ac:dyDescent="0.2">
      <c r="M724" s="7"/>
      <c r="N724" s="7"/>
    </row>
    <row r="725" spans="13:14" x14ac:dyDescent="0.2">
      <c r="M725" s="7"/>
      <c r="N725" s="7"/>
    </row>
    <row r="726" spans="13:14" x14ac:dyDescent="0.2">
      <c r="M726" s="7"/>
      <c r="N726" s="7"/>
    </row>
    <row r="727" spans="13:14" x14ac:dyDescent="0.2">
      <c r="M727" s="7"/>
      <c r="N727" s="7"/>
    </row>
    <row r="728" spans="13:14" x14ac:dyDescent="0.2">
      <c r="M728" s="7"/>
      <c r="N728" s="7"/>
    </row>
    <row r="729" spans="13:14" x14ac:dyDescent="0.2">
      <c r="M729" s="7"/>
      <c r="N729" s="7"/>
    </row>
    <row r="730" spans="13:14" x14ac:dyDescent="0.2">
      <c r="M730" s="7"/>
      <c r="N730" s="7"/>
    </row>
    <row r="731" spans="13:14" x14ac:dyDescent="0.2">
      <c r="M731" s="7"/>
      <c r="N731" s="7"/>
    </row>
    <row r="732" spans="13:14" x14ac:dyDescent="0.2">
      <c r="M732" s="7"/>
      <c r="N732" s="7"/>
    </row>
    <row r="733" spans="13:14" x14ac:dyDescent="0.2">
      <c r="M733" s="7"/>
      <c r="N733" s="7"/>
    </row>
    <row r="734" spans="13:14" x14ac:dyDescent="0.2">
      <c r="M734" s="7"/>
      <c r="N734" s="7"/>
    </row>
    <row r="735" spans="13:14" x14ac:dyDescent="0.2">
      <c r="M735" s="7"/>
      <c r="N735" s="7"/>
    </row>
    <row r="736" spans="13:14" x14ac:dyDescent="0.2">
      <c r="M736" s="7"/>
      <c r="N736" s="7"/>
    </row>
    <row r="737" spans="13:14" x14ac:dyDescent="0.2">
      <c r="M737" s="7"/>
      <c r="N737" s="7"/>
    </row>
    <row r="738" spans="13:14" x14ac:dyDescent="0.2">
      <c r="M738" s="7"/>
      <c r="N738" s="7"/>
    </row>
    <row r="739" spans="13:14" x14ac:dyDescent="0.2">
      <c r="M739" s="7"/>
      <c r="N739" s="7"/>
    </row>
    <row r="740" spans="13:14" x14ac:dyDescent="0.2">
      <c r="M740" s="7"/>
      <c r="N740" s="7"/>
    </row>
    <row r="741" spans="13:14" x14ac:dyDescent="0.2">
      <c r="M741" s="7"/>
      <c r="N741" s="7"/>
    </row>
    <row r="742" spans="13:14" x14ac:dyDescent="0.2">
      <c r="M742" s="7"/>
      <c r="N742" s="7"/>
    </row>
    <row r="743" spans="13:14" x14ac:dyDescent="0.2">
      <c r="M743" s="7"/>
      <c r="N743" s="7"/>
    </row>
    <row r="744" spans="13:14" x14ac:dyDescent="0.2">
      <c r="M744" s="7"/>
      <c r="N744" s="7"/>
    </row>
    <row r="745" spans="13:14" x14ac:dyDescent="0.2">
      <c r="M745" s="7"/>
      <c r="N745" s="7"/>
    </row>
    <row r="746" spans="13:14" x14ac:dyDescent="0.2">
      <c r="M746" s="7"/>
      <c r="N746" s="7"/>
    </row>
    <row r="747" spans="13:14" x14ac:dyDescent="0.2">
      <c r="M747" s="7"/>
      <c r="N747" s="7"/>
    </row>
    <row r="748" spans="13:14" x14ac:dyDescent="0.2">
      <c r="M748" s="7"/>
      <c r="N748" s="7"/>
    </row>
    <row r="749" spans="13:14" x14ac:dyDescent="0.2">
      <c r="M749" s="7"/>
      <c r="N749" s="7"/>
    </row>
    <row r="750" spans="13:14" x14ac:dyDescent="0.2">
      <c r="M750" s="7"/>
      <c r="N750" s="7"/>
    </row>
    <row r="751" spans="13:14" x14ac:dyDescent="0.2">
      <c r="M751" s="7"/>
      <c r="N751" s="7"/>
    </row>
    <row r="752" spans="13:14" x14ac:dyDescent="0.2">
      <c r="M752" s="7"/>
      <c r="N752" s="7"/>
    </row>
    <row r="753" spans="13:14" x14ac:dyDescent="0.2">
      <c r="M753" s="7"/>
      <c r="N753" s="7"/>
    </row>
    <row r="754" spans="13:14" x14ac:dyDescent="0.2">
      <c r="M754" s="7"/>
      <c r="N754" s="7"/>
    </row>
    <row r="755" spans="13:14" x14ac:dyDescent="0.2">
      <c r="M755" s="7"/>
      <c r="N755" s="7"/>
    </row>
    <row r="756" spans="13:14" x14ac:dyDescent="0.2">
      <c r="M756" s="7"/>
      <c r="N756" s="7"/>
    </row>
    <row r="757" spans="13:14" x14ac:dyDescent="0.2">
      <c r="M757" s="7"/>
      <c r="N757" s="7"/>
    </row>
    <row r="758" spans="13:14" x14ac:dyDescent="0.2">
      <c r="M758" s="7"/>
      <c r="N758" s="7"/>
    </row>
    <row r="759" spans="13:14" x14ac:dyDescent="0.2">
      <c r="M759" s="7"/>
      <c r="N759" s="7"/>
    </row>
    <row r="760" spans="13:14" x14ac:dyDescent="0.2">
      <c r="M760" s="7"/>
      <c r="N760" s="7"/>
    </row>
    <row r="761" spans="13:14" x14ac:dyDescent="0.2">
      <c r="M761" s="7"/>
      <c r="N761" s="7"/>
    </row>
    <row r="762" spans="13:14" x14ac:dyDescent="0.2">
      <c r="M762" s="7"/>
      <c r="N762" s="7"/>
    </row>
    <row r="763" spans="13:14" x14ac:dyDescent="0.2">
      <c r="M763" s="7"/>
      <c r="N763" s="7"/>
    </row>
    <row r="764" spans="13:14" x14ac:dyDescent="0.2">
      <c r="M764" s="7"/>
      <c r="N764" s="7"/>
    </row>
    <row r="765" spans="13:14" x14ac:dyDescent="0.2">
      <c r="M765" s="7"/>
      <c r="N765" s="7"/>
    </row>
    <row r="766" spans="13:14" x14ac:dyDescent="0.2">
      <c r="M766" s="7"/>
      <c r="N766" s="7"/>
    </row>
    <row r="767" spans="13:14" x14ac:dyDescent="0.2">
      <c r="M767" s="7"/>
      <c r="N767" s="7"/>
    </row>
    <row r="768" spans="13:14" x14ac:dyDescent="0.2">
      <c r="M768" s="7"/>
      <c r="N768" s="7"/>
    </row>
    <row r="769" spans="13:14" x14ac:dyDescent="0.2">
      <c r="M769" s="7"/>
      <c r="N769" s="7"/>
    </row>
    <row r="770" spans="13:14" x14ac:dyDescent="0.2">
      <c r="M770" s="7"/>
      <c r="N770" s="7"/>
    </row>
    <row r="771" spans="13:14" x14ac:dyDescent="0.2">
      <c r="M771" s="7"/>
      <c r="N771" s="7"/>
    </row>
    <row r="772" spans="13:14" x14ac:dyDescent="0.2">
      <c r="M772" s="7"/>
      <c r="N772" s="7"/>
    </row>
    <row r="773" spans="13:14" x14ac:dyDescent="0.2">
      <c r="M773" s="7"/>
      <c r="N773" s="7"/>
    </row>
    <row r="774" spans="13:14" x14ac:dyDescent="0.2">
      <c r="M774" s="7"/>
      <c r="N774" s="7"/>
    </row>
    <row r="775" spans="13:14" x14ac:dyDescent="0.2">
      <c r="M775" s="7"/>
      <c r="N775" s="7"/>
    </row>
    <row r="776" spans="13:14" x14ac:dyDescent="0.2">
      <c r="M776" s="7"/>
      <c r="N776" s="7"/>
    </row>
    <row r="777" spans="13:14" x14ac:dyDescent="0.2">
      <c r="M777" s="7"/>
      <c r="N777" s="7"/>
    </row>
    <row r="778" spans="13:14" x14ac:dyDescent="0.2">
      <c r="M778" s="7"/>
      <c r="N778" s="7"/>
    </row>
    <row r="779" spans="13:14" x14ac:dyDescent="0.2">
      <c r="M779" s="7"/>
      <c r="N779" s="7"/>
    </row>
    <row r="780" spans="13:14" x14ac:dyDescent="0.2">
      <c r="M780" s="7"/>
      <c r="N780" s="7"/>
    </row>
    <row r="781" spans="13:14" x14ac:dyDescent="0.2">
      <c r="M781" s="7"/>
      <c r="N781" s="7"/>
    </row>
    <row r="782" spans="13:14" x14ac:dyDescent="0.2">
      <c r="M782" s="7"/>
      <c r="N782" s="7"/>
    </row>
    <row r="783" spans="13:14" x14ac:dyDescent="0.2">
      <c r="M783" s="7"/>
      <c r="N783" s="7"/>
    </row>
    <row r="784" spans="13:14" x14ac:dyDescent="0.2">
      <c r="M784" s="7"/>
      <c r="N784" s="7"/>
    </row>
    <row r="785" spans="13:14" x14ac:dyDescent="0.2">
      <c r="M785" s="7"/>
      <c r="N785" s="7"/>
    </row>
    <row r="786" spans="13:14" x14ac:dyDescent="0.2">
      <c r="M786" s="7"/>
      <c r="N786" s="7"/>
    </row>
    <row r="787" spans="13:14" x14ac:dyDescent="0.2">
      <c r="M787" s="7"/>
      <c r="N787" s="7"/>
    </row>
    <row r="788" spans="13:14" x14ac:dyDescent="0.2">
      <c r="M788" s="7"/>
      <c r="N788" s="7"/>
    </row>
    <row r="789" spans="13:14" x14ac:dyDescent="0.2">
      <c r="M789" s="7"/>
      <c r="N789" s="7"/>
    </row>
    <row r="790" spans="13:14" x14ac:dyDescent="0.2">
      <c r="M790" s="7"/>
      <c r="N790" s="7"/>
    </row>
    <row r="791" spans="13:14" x14ac:dyDescent="0.2">
      <c r="M791" s="7"/>
      <c r="N791" s="7"/>
    </row>
    <row r="792" spans="13:14" x14ac:dyDescent="0.2">
      <c r="M792" s="7"/>
      <c r="N792" s="7"/>
    </row>
    <row r="793" spans="13:14" x14ac:dyDescent="0.2">
      <c r="M793" s="7"/>
      <c r="N793" s="7"/>
    </row>
    <row r="794" spans="13:14" x14ac:dyDescent="0.2">
      <c r="M794" s="7"/>
      <c r="N794" s="7"/>
    </row>
    <row r="795" spans="13:14" x14ac:dyDescent="0.2">
      <c r="M795" s="7"/>
      <c r="N795" s="7"/>
    </row>
    <row r="796" spans="13:14" x14ac:dyDescent="0.2">
      <c r="M796" s="7"/>
      <c r="N796" s="7"/>
    </row>
    <row r="797" spans="13:14" x14ac:dyDescent="0.2">
      <c r="M797" s="7"/>
      <c r="N797" s="7"/>
    </row>
    <row r="798" spans="13:14" x14ac:dyDescent="0.2">
      <c r="M798" s="7"/>
      <c r="N798" s="7"/>
    </row>
    <row r="799" spans="13:14" x14ac:dyDescent="0.2">
      <c r="M799" s="7"/>
      <c r="N799" s="7"/>
    </row>
    <row r="800" spans="13:14" x14ac:dyDescent="0.2">
      <c r="M800" s="7"/>
      <c r="N800" s="7"/>
    </row>
    <row r="801" spans="13:14" x14ac:dyDescent="0.2">
      <c r="M801" s="7"/>
      <c r="N801" s="7"/>
    </row>
    <row r="802" spans="13:14" x14ac:dyDescent="0.2">
      <c r="M802" s="7"/>
      <c r="N802" s="7"/>
    </row>
    <row r="803" spans="13:14" x14ac:dyDescent="0.2">
      <c r="M803" s="7"/>
      <c r="N803" s="7"/>
    </row>
    <row r="804" spans="13:14" x14ac:dyDescent="0.2">
      <c r="M804" s="7"/>
      <c r="N804" s="7"/>
    </row>
    <row r="805" spans="13:14" x14ac:dyDescent="0.2">
      <c r="M805" s="7"/>
      <c r="N805" s="7"/>
    </row>
    <row r="806" spans="13:14" x14ac:dyDescent="0.2">
      <c r="M806" s="7"/>
      <c r="N806" s="7"/>
    </row>
    <row r="807" spans="13:14" x14ac:dyDescent="0.2">
      <c r="M807" s="7"/>
      <c r="N807" s="7"/>
    </row>
    <row r="808" spans="13:14" x14ac:dyDescent="0.2">
      <c r="M808" s="7"/>
      <c r="N808" s="7"/>
    </row>
    <row r="809" spans="13:14" x14ac:dyDescent="0.2">
      <c r="M809" s="7"/>
      <c r="N809" s="7"/>
    </row>
    <row r="810" spans="13:14" x14ac:dyDescent="0.2">
      <c r="M810" s="7"/>
      <c r="N810" s="7"/>
    </row>
    <row r="811" spans="13:14" x14ac:dyDescent="0.2">
      <c r="M811" s="7"/>
      <c r="N811" s="7"/>
    </row>
    <row r="812" spans="13:14" x14ac:dyDescent="0.2">
      <c r="M812" s="7"/>
      <c r="N812" s="7"/>
    </row>
    <row r="813" spans="13:14" x14ac:dyDescent="0.2">
      <c r="M813" s="7"/>
      <c r="N813" s="7"/>
    </row>
    <row r="814" spans="13:14" x14ac:dyDescent="0.2">
      <c r="M814" s="7"/>
      <c r="N814" s="7"/>
    </row>
    <row r="815" spans="13:14" x14ac:dyDescent="0.2">
      <c r="M815" s="7"/>
      <c r="N815" s="7"/>
    </row>
    <row r="816" spans="13:14" x14ac:dyDescent="0.2">
      <c r="M816" s="7"/>
      <c r="N816" s="7"/>
    </row>
    <row r="817" spans="13:14" x14ac:dyDescent="0.2">
      <c r="M817" s="7"/>
      <c r="N817" s="7"/>
    </row>
    <row r="818" spans="13:14" x14ac:dyDescent="0.2">
      <c r="M818" s="7"/>
      <c r="N818" s="7"/>
    </row>
    <row r="819" spans="13:14" x14ac:dyDescent="0.2">
      <c r="M819" s="7"/>
      <c r="N819" s="7"/>
    </row>
    <row r="820" spans="13:14" x14ac:dyDescent="0.2">
      <c r="M820" s="7"/>
      <c r="N820" s="7"/>
    </row>
    <row r="821" spans="13:14" x14ac:dyDescent="0.2">
      <c r="M821" s="7"/>
      <c r="N821" s="7"/>
    </row>
    <row r="822" spans="13:14" x14ac:dyDescent="0.2">
      <c r="M822" s="7"/>
      <c r="N822" s="7"/>
    </row>
    <row r="823" spans="13:14" x14ac:dyDescent="0.2">
      <c r="M823" s="7"/>
      <c r="N823" s="7"/>
    </row>
    <row r="824" spans="13:14" x14ac:dyDescent="0.2">
      <c r="M824" s="7"/>
      <c r="N824" s="7"/>
    </row>
    <row r="825" spans="13:14" x14ac:dyDescent="0.2">
      <c r="M825" s="7"/>
      <c r="N825" s="7"/>
    </row>
    <row r="826" spans="13:14" x14ac:dyDescent="0.2">
      <c r="M826" s="7"/>
      <c r="N826" s="7"/>
    </row>
    <row r="827" spans="13:14" x14ac:dyDescent="0.2">
      <c r="M827" s="7"/>
      <c r="N827" s="7"/>
    </row>
    <row r="828" spans="13:14" x14ac:dyDescent="0.2">
      <c r="M828" s="7"/>
      <c r="N828" s="7"/>
    </row>
    <row r="829" spans="13:14" x14ac:dyDescent="0.2">
      <c r="M829" s="7"/>
      <c r="N829" s="7"/>
    </row>
    <row r="830" spans="13:14" x14ac:dyDescent="0.2">
      <c r="M830" s="7"/>
      <c r="N830" s="7"/>
    </row>
    <row r="831" spans="13:14" x14ac:dyDescent="0.2">
      <c r="M831" s="7"/>
      <c r="N831" s="7"/>
    </row>
    <row r="832" spans="13:14" x14ac:dyDescent="0.2">
      <c r="M832" s="7"/>
      <c r="N832" s="7"/>
    </row>
    <row r="833" spans="13:14" x14ac:dyDescent="0.2">
      <c r="M833" s="7"/>
      <c r="N833" s="7"/>
    </row>
    <row r="834" spans="13:14" x14ac:dyDescent="0.2">
      <c r="M834" s="7"/>
      <c r="N834" s="7"/>
    </row>
    <row r="835" spans="13:14" x14ac:dyDescent="0.2">
      <c r="M835" s="7"/>
      <c r="N835" s="7"/>
    </row>
    <row r="836" spans="13:14" x14ac:dyDescent="0.2">
      <c r="M836" s="7"/>
      <c r="N836" s="7"/>
    </row>
    <row r="837" spans="13:14" x14ac:dyDescent="0.2">
      <c r="M837" s="7"/>
      <c r="N837" s="7"/>
    </row>
    <row r="838" spans="13:14" x14ac:dyDescent="0.2">
      <c r="M838" s="7"/>
      <c r="N838" s="7"/>
    </row>
    <row r="839" spans="13:14" x14ac:dyDescent="0.2">
      <c r="M839" s="7"/>
      <c r="N839" s="7"/>
    </row>
    <row r="840" spans="13:14" x14ac:dyDescent="0.2">
      <c r="M840" s="7"/>
      <c r="N840" s="7"/>
    </row>
    <row r="841" spans="13:14" x14ac:dyDescent="0.2">
      <c r="M841" s="7"/>
      <c r="N841" s="7"/>
    </row>
    <row r="842" spans="13:14" x14ac:dyDescent="0.2">
      <c r="M842" s="7"/>
      <c r="N842" s="7"/>
    </row>
    <row r="843" spans="13:14" x14ac:dyDescent="0.2">
      <c r="M843" s="7"/>
      <c r="N843" s="7"/>
    </row>
    <row r="844" spans="13:14" x14ac:dyDescent="0.2">
      <c r="M844" s="7"/>
      <c r="N844" s="7"/>
    </row>
    <row r="845" spans="13:14" x14ac:dyDescent="0.2">
      <c r="M845" s="7"/>
      <c r="N845" s="7"/>
    </row>
    <row r="846" spans="13:14" x14ac:dyDescent="0.2">
      <c r="M846" s="7"/>
      <c r="N846" s="7"/>
    </row>
    <row r="847" spans="13:14" x14ac:dyDescent="0.2">
      <c r="M847" s="7"/>
      <c r="N847" s="7"/>
    </row>
    <row r="848" spans="13:14" x14ac:dyDescent="0.2">
      <c r="M848" s="7"/>
      <c r="N848" s="7"/>
    </row>
    <row r="849" spans="13:14" x14ac:dyDescent="0.2">
      <c r="M849" s="7"/>
      <c r="N849" s="7"/>
    </row>
    <row r="850" spans="13:14" x14ac:dyDescent="0.2">
      <c r="M850" s="7"/>
      <c r="N850" s="7"/>
    </row>
    <row r="851" spans="13:14" x14ac:dyDescent="0.2">
      <c r="M851" s="7"/>
      <c r="N851" s="7"/>
    </row>
    <row r="852" spans="13:14" x14ac:dyDescent="0.2">
      <c r="M852" s="7"/>
      <c r="N852" s="7"/>
    </row>
    <row r="853" spans="13:14" x14ac:dyDescent="0.2">
      <c r="M853" s="7"/>
      <c r="N853" s="7"/>
    </row>
    <row r="854" spans="13:14" x14ac:dyDescent="0.2">
      <c r="M854" s="7"/>
      <c r="N854" s="7"/>
    </row>
    <row r="855" spans="13:14" x14ac:dyDescent="0.2">
      <c r="M855" s="7"/>
      <c r="N855" s="7"/>
    </row>
    <row r="856" spans="13:14" x14ac:dyDescent="0.2">
      <c r="M856" s="7"/>
      <c r="N856" s="7"/>
    </row>
    <row r="857" spans="13:14" x14ac:dyDescent="0.2">
      <c r="M857" s="7"/>
      <c r="N857" s="7"/>
    </row>
    <row r="858" spans="13:14" x14ac:dyDescent="0.2">
      <c r="M858" s="7"/>
      <c r="N858" s="7"/>
    </row>
    <row r="859" spans="13:14" x14ac:dyDescent="0.2">
      <c r="M859" s="7"/>
      <c r="N859" s="7"/>
    </row>
    <row r="860" spans="13:14" x14ac:dyDescent="0.2">
      <c r="M860" s="7"/>
      <c r="N860" s="7"/>
    </row>
    <row r="861" spans="13:14" x14ac:dyDescent="0.2">
      <c r="M861" s="7"/>
      <c r="N861" s="7"/>
    </row>
    <row r="862" spans="13:14" x14ac:dyDescent="0.2">
      <c r="M862" s="7"/>
      <c r="N862" s="7"/>
    </row>
    <row r="863" spans="13:14" x14ac:dyDescent="0.2">
      <c r="M863" s="7"/>
      <c r="N863" s="7"/>
    </row>
    <row r="864" spans="13:14" x14ac:dyDescent="0.2">
      <c r="M864" s="7"/>
      <c r="N864" s="7"/>
    </row>
    <row r="865" spans="13:14" x14ac:dyDescent="0.2">
      <c r="M865" s="7"/>
      <c r="N865" s="7"/>
    </row>
    <row r="866" spans="13:14" x14ac:dyDescent="0.2">
      <c r="M866" s="7"/>
      <c r="N866" s="7"/>
    </row>
    <row r="867" spans="13:14" x14ac:dyDescent="0.2">
      <c r="M867" s="7"/>
      <c r="N867" s="7"/>
    </row>
    <row r="868" spans="13:14" x14ac:dyDescent="0.2">
      <c r="M868" s="7"/>
      <c r="N868" s="7"/>
    </row>
    <row r="869" spans="13:14" x14ac:dyDescent="0.2">
      <c r="M869" s="7"/>
      <c r="N869" s="7"/>
    </row>
    <row r="870" spans="13:14" x14ac:dyDescent="0.2">
      <c r="M870" s="7"/>
      <c r="N870" s="7"/>
    </row>
    <row r="871" spans="13:14" x14ac:dyDescent="0.2">
      <c r="M871" s="7"/>
      <c r="N871" s="7"/>
    </row>
    <row r="872" spans="13:14" x14ac:dyDescent="0.2">
      <c r="M872" s="7"/>
      <c r="N872" s="7"/>
    </row>
    <row r="873" spans="13:14" x14ac:dyDescent="0.2">
      <c r="M873" s="7"/>
      <c r="N873" s="7"/>
    </row>
    <row r="874" spans="13:14" x14ac:dyDescent="0.2">
      <c r="M874" s="7"/>
      <c r="N874" s="7"/>
    </row>
    <row r="875" spans="13:14" x14ac:dyDescent="0.2">
      <c r="M875" s="7"/>
      <c r="N875" s="7"/>
    </row>
    <row r="876" spans="13:14" x14ac:dyDescent="0.2">
      <c r="M876" s="7"/>
      <c r="N876" s="7"/>
    </row>
    <row r="877" spans="13:14" x14ac:dyDescent="0.2">
      <c r="M877" s="7"/>
      <c r="N877" s="7"/>
    </row>
    <row r="878" spans="13:14" x14ac:dyDescent="0.2">
      <c r="M878" s="7"/>
      <c r="N878" s="7"/>
    </row>
    <row r="879" spans="13:14" x14ac:dyDescent="0.2">
      <c r="M879" s="7"/>
      <c r="N879" s="7"/>
    </row>
    <row r="880" spans="13:14" x14ac:dyDescent="0.2">
      <c r="M880" s="7"/>
      <c r="N880" s="7"/>
    </row>
    <row r="881" spans="13:14" x14ac:dyDescent="0.2">
      <c r="M881" s="7"/>
      <c r="N881" s="7"/>
    </row>
    <row r="882" spans="13:14" x14ac:dyDescent="0.2">
      <c r="M882" s="7"/>
      <c r="N882" s="7"/>
    </row>
    <row r="883" spans="13:14" x14ac:dyDescent="0.2">
      <c r="M883" s="7"/>
      <c r="N883" s="7"/>
    </row>
    <row r="884" spans="13:14" x14ac:dyDescent="0.2">
      <c r="M884" s="7"/>
      <c r="N884" s="7"/>
    </row>
    <row r="885" spans="13:14" x14ac:dyDescent="0.2">
      <c r="M885" s="7"/>
      <c r="N885" s="7"/>
    </row>
    <row r="886" spans="13:14" x14ac:dyDescent="0.2">
      <c r="M886" s="7"/>
      <c r="N886" s="7"/>
    </row>
    <row r="887" spans="13:14" x14ac:dyDescent="0.2">
      <c r="M887" s="7"/>
      <c r="N887" s="7"/>
    </row>
    <row r="888" spans="13:14" x14ac:dyDescent="0.2">
      <c r="M888" s="7"/>
      <c r="N888" s="7"/>
    </row>
    <row r="889" spans="13:14" x14ac:dyDescent="0.2">
      <c r="M889" s="7"/>
      <c r="N889" s="7"/>
    </row>
    <row r="890" spans="13:14" x14ac:dyDescent="0.2">
      <c r="M890" s="7"/>
      <c r="N890" s="7"/>
    </row>
    <row r="891" spans="13:14" x14ac:dyDescent="0.2">
      <c r="M891" s="7"/>
      <c r="N891" s="7"/>
    </row>
    <row r="892" spans="13:14" x14ac:dyDescent="0.2">
      <c r="M892" s="7"/>
      <c r="N892" s="7"/>
    </row>
    <row r="893" spans="13:14" x14ac:dyDescent="0.2">
      <c r="M893" s="7"/>
      <c r="N893" s="7"/>
    </row>
    <row r="894" spans="13:14" x14ac:dyDescent="0.2">
      <c r="M894" s="7"/>
      <c r="N894" s="7"/>
    </row>
    <row r="895" spans="13:14" x14ac:dyDescent="0.2">
      <c r="M895" s="7"/>
      <c r="N895" s="7"/>
    </row>
    <row r="896" spans="13:14" x14ac:dyDescent="0.2">
      <c r="M896" s="7"/>
      <c r="N896" s="7"/>
    </row>
    <row r="897" spans="13:14" x14ac:dyDescent="0.2">
      <c r="M897" s="7"/>
      <c r="N897" s="7"/>
    </row>
    <row r="898" spans="13:14" x14ac:dyDescent="0.2">
      <c r="M898" s="7"/>
      <c r="N898" s="7"/>
    </row>
    <row r="899" spans="13:14" x14ac:dyDescent="0.2">
      <c r="M899" s="7"/>
      <c r="N899" s="7"/>
    </row>
    <row r="900" spans="13:14" x14ac:dyDescent="0.2">
      <c r="M900" s="7"/>
      <c r="N900" s="7"/>
    </row>
    <row r="901" spans="13:14" x14ac:dyDescent="0.2">
      <c r="M901" s="7"/>
      <c r="N901" s="7"/>
    </row>
    <row r="902" spans="13:14" x14ac:dyDescent="0.2">
      <c r="M902" s="7"/>
      <c r="N902" s="7"/>
    </row>
    <row r="903" spans="13:14" x14ac:dyDescent="0.2">
      <c r="M903" s="7"/>
      <c r="N903" s="7"/>
    </row>
    <row r="904" spans="13:14" x14ac:dyDescent="0.2">
      <c r="M904" s="7"/>
      <c r="N904" s="7"/>
    </row>
    <row r="905" spans="13:14" x14ac:dyDescent="0.2">
      <c r="M905" s="7"/>
      <c r="N905" s="7"/>
    </row>
    <row r="906" spans="13:14" x14ac:dyDescent="0.2">
      <c r="M906" s="7"/>
      <c r="N906" s="7"/>
    </row>
    <row r="907" spans="13:14" x14ac:dyDescent="0.2">
      <c r="M907" s="7"/>
      <c r="N907" s="7"/>
    </row>
    <row r="908" spans="13:14" x14ac:dyDescent="0.2">
      <c r="M908" s="7"/>
      <c r="N908" s="7"/>
    </row>
    <row r="909" spans="13:14" x14ac:dyDescent="0.2">
      <c r="M909" s="7"/>
      <c r="N909" s="7"/>
    </row>
    <row r="910" spans="13:14" x14ac:dyDescent="0.2">
      <c r="M910" s="7"/>
      <c r="N910" s="7"/>
    </row>
    <row r="911" spans="13:14" x14ac:dyDescent="0.2">
      <c r="M911" s="7"/>
      <c r="N911" s="7"/>
    </row>
    <row r="912" spans="13:14" x14ac:dyDescent="0.2">
      <c r="M912" s="7"/>
      <c r="N912" s="7"/>
    </row>
    <row r="913" spans="13:14" x14ac:dyDescent="0.2">
      <c r="M913" s="7"/>
      <c r="N913" s="7"/>
    </row>
    <row r="914" spans="13:14" x14ac:dyDescent="0.2">
      <c r="M914" s="7"/>
      <c r="N914" s="7"/>
    </row>
    <row r="915" spans="13:14" x14ac:dyDescent="0.2">
      <c r="M915" s="7"/>
      <c r="N915" s="7"/>
    </row>
    <row r="916" spans="13:14" x14ac:dyDescent="0.2">
      <c r="M916" s="7"/>
      <c r="N916" s="7"/>
    </row>
    <row r="917" spans="13:14" x14ac:dyDescent="0.2">
      <c r="M917" s="7"/>
      <c r="N917" s="7"/>
    </row>
    <row r="918" spans="13:14" x14ac:dyDescent="0.2">
      <c r="M918" s="7"/>
      <c r="N918" s="7"/>
    </row>
    <row r="919" spans="13:14" x14ac:dyDescent="0.2">
      <c r="M919" s="7"/>
      <c r="N919" s="7"/>
    </row>
    <row r="920" spans="13:14" x14ac:dyDescent="0.2">
      <c r="M920" s="7"/>
      <c r="N920" s="7"/>
    </row>
    <row r="921" spans="13:14" x14ac:dyDescent="0.2">
      <c r="M921" s="7"/>
      <c r="N921" s="7"/>
    </row>
    <row r="922" spans="13:14" x14ac:dyDescent="0.2">
      <c r="M922" s="7"/>
      <c r="N922" s="7"/>
    </row>
    <row r="923" spans="13:14" x14ac:dyDescent="0.2">
      <c r="M923" s="7"/>
      <c r="N923" s="7"/>
    </row>
    <row r="924" spans="13:14" x14ac:dyDescent="0.2">
      <c r="M924" s="7"/>
      <c r="N924" s="7"/>
    </row>
    <row r="925" spans="13:14" x14ac:dyDescent="0.2">
      <c r="M925" s="7"/>
      <c r="N925" s="7"/>
    </row>
    <row r="926" spans="13:14" x14ac:dyDescent="0.2">
      <c r="M926" s="7"/>
      <c r="N926" s="7"/>
    </row>
    <row r="927" spans="13:14" x14ac:dyDescent="0.2">
      <c r="M927" s="7"/>
      <c r="N927" s="7"/>
    </row>
    <row r="928" spans="13:14" x14ac:dyDescent="0.2">
      <c r="M928" s="7"/>
      <c r="N928" s="7"/>
    </row>
    <row r="929" spans="13:14" x14ac:dyDescent="0.2">
      <c r="M929" s="7"/>
      <c r="N929" s="7"/>
    </row>
    <row r="930" spans="13:14" x14ac:dyDescent="0.2">
      <c r="M930" s="7"/>
      <c r="N930" s="7"/>
    </row>
    <row r="931" spans="13:14" x14ac:dyDescent="0.2">
      <c r="M931" s="7"/>
      <c r="N931" s="7"/>
    </row>
    <row r="932" spans="13:14" x14ac:dyDescent="0.2">
      <c r="M932" s="7"/>
      <c r="N932" s="7"/>
    </row>
    <row r="933" spans="13:14" x14ac:dyDescent="0.2">
      <c r="M933" s="7"/>
      <c r="N933" s="7"/>
    </row>
    <row r="934" spans="13:14" x14ac:dyDescent="0.2">
      <c r="M934" s="7"/>
      <c r="N934" s="7"/>
    </row>
    <row r="935" spans="13:14" x14ac:dyDescent="0.2">
      <c r="M935" s="7"/>
      <c r="N935" s="7"/>
    </row>
    <row r="936" spans="13:14" x14ac:dyDescent="0.2">
      <c r="M936" s="7"/>
      <c r="N936" s="7"/>
    </row>
    <row r="937" spans="13:14" x14ac:dyDescent="0.2">
      <c r="M937" s="7"/>
      <c r="N937" s="7"/>
    </row>
    <row r="938" spans="13:14" x14ac:dyDescent="0.2">
      <c r="M938" s="7"/>
      <c r="N938" s="7"/>
    </row>
    <row r="939" spans="13:14" x14ac:dyDescent="0.2">
      <c r="M939" s="7"/>
      <c r="N939" s="7"/>
    </row>
    <row r="940" spans="13:14" x14ac:dyDescent="0.2">
      <c r="M940" s="7"/>
      <c r="N940" s="7"/>
    </row>
    <row r="941" spans="13:14" x14ac:dyDescent="0.2">
      <c r="M941" s="7"/>
      <c r="N941" s="7"/>
    </row>
    <row r="942" spans="13:14" x14ac:dyDescent="0.2">
      <c r="M942" s="7"/>
      <c r="N942" s="7"/>
    </row>
    <row r="943" spans="13:14" x14ac:dyDescent="0.2">
      <c r="M943" s="7"/>
      <c r="N943" s="7"/>
    </row>
    <row r="944" spans="13:14" x14ac:dyDescent="0.2">
      <c r="M944" s="7"/>
      <c r="N944" s="7"/>
    </row>
    <row r="945" spans="13:14" x14ac:dyDescent="0.2">
      <c r="M945" s="7"/>
      <c r="N945" s="7"/>
    </row>
    <row r="946" spans="13:14" x14ac:dyDescent="0.2">
      <c r="M946" s="7"/>
      <c r="N946" s="7"/>
    </row>
    <row r="947" spans="13:14" x14ac:dyDescent="0.2">
      <c r="M947" s="7"/>
      <c r="N947" s="7"/>
    </row>
    <row r="948" spans="13:14" x14ac:dyDescent="0.2">
      <c r="M948" s="7"/>
      <c r="N948" s="7"/>
    </row>
    <row r="949" spans="13:14" x14ac:dyDescent="0.2">
      <c r="M949" s="7"/>
      <c r="N949" s="7"/>
    </row>
    <row r="950" spans="13:14" x14ac:dyDescent="0.2">
      <c r="M950" s="7"/>
      <c r="N950" s="7"/>
    </row>
    <row r="951" spans="13:14" x14ac:dyDescent="0.2">
      <c r="M951" s="7"/>
      <c r="N951" s="7"/>
    </row>
    <row r="952" spans="13:14" x14ac:dyDescent="0.2">
      <c r="M952" s="7"/>
      <c r="N952" s="7"/>
    </row>
    <row r="953" spans="13:14" x14ac:dyDescent="0.2">
      <c r="M953" s="7"/>
      <c r="N953" s="7"/>
    </row>
    <row r="954" spans="13:14" x14ac:dyDescent="0.2">
      <c r="M954" s="7"/>
      <c r="N954" s="7"/>
    </row>
    <row r="955" spans="13:14" x14ac:dyDescent="0.2">
      <c r="M955" s="7"/>
      <c r="N955" s="7"/>
    </row>
    <row r="956" spans="13:14" x14ac:dyDescent="0.2">
      <c r="M956" s="7"/>
      <c r="N956" s="7"/>
    </row>
    <row r="957" spans="13:14" x14ac:dyDescent="0.2">
      <c r="M957" s="7"/>
      <c r="N957" s="7"/>
    </row>
    <row r="958" spans="13:14" x14ac:dyDescent="0.2">
      <c r="M958" s="7"/>
      <c r="N958" s="7"/>
    </row>
    <row r="959" spans="13:14" x14ac:dyDescent="0.2">
      <c r="M959" s="7"/>
      <c r="N959" s="7"/>
    </row>
    <row r="960" spans="13:14" x14ac:dyDescent="0.2">
      <c r="M960" s="7"/>
      <c r="N960" s="7"/>
    </row>
    <row r="961" spans="13:14" x14ac:dyDescent="0.2">
      <c r="M961" s="7"/>
      <c r="N961" s="7"/>
    </row>
    <row r="962" spans="13:14" x14ac:dyDescent="0.2">
      <c r="M962" s="7"/>
      <c r="N962" s="7"/>
    </row>
    <row r="963" spans="13:14" x14ac:dyDescent="0.2">
      <c r="M963" s="7"/>
      <c r="N963" s="7"/>
    </row>
    <row r="964" spans="13:14" x14ac:dyDescent="0.2">
      <c r="M964" s="7"/>
      <c r="N964" s="7"/>
    </row>
    <row r="965" spans="13:14" x14ac:dyDescent="0.2">
      <c r="M965" s="7"/>
      <c r="N965" s="7"/>
    </row>
    <row r="966" spans="13:14" x14ac:dyDescent="0.2">
      <c r="M966" s="7"/>
      <c r="N966" s="7"/>
    </row>
    <row r="967" spans="13:14" x14ac:dyDescent="0.2">
      <c r="M967" s="7"/>
      <c r="N967" s="7"/>
    </row>
    <row r="968" spans="13:14" x14ac:dyDescent="0.2">
      <c r="M968" s="7"/>
      <c r="N968" s="7"/>
    </row>
    <row r="969" spans="13:14" x14ac:dyDescent="0.2">
      <c r="M969" s="7"/>
      <c r="N969" s="7"/>
    </row>
    <row r="970" spans="13:14" x14ac:dyDescent="0.2">
      <c r="M970" s="7"/>
      <c r="N970" s="7"/>
    </row>
    <row r="971" spans="13:14" x14ac:dyDescent="0.2">
      <c r="M971" s="7"/>
      <c r="N971" s="7"/>
    </row>
    <row r="972" spans="13:14" x14ac:dyDescent="0.2">
      <c r="M972" s="7"/>
      <c r="N972" s="7"/>
    </row>
    <row r="973" spans="13:14" x14ac:dyDescent="0.2">
      <c r="M973" s="7"/>
      <c r="N973" s="7"/>
    </row>
    <row r="974" spans="13:14" x14ac:dyDescent="0.2">
      <c r="M974" s="7"/>
      <c r="N974" s="7"/>
    </row>
    <row r="975" spans="13:14" x14ac:dyDescent="0.2">
      <c r="M975" s="7"/>
      <c r="N975" s="7"/>
    </row>
    <row r="976" spans="13:14" x14ac:dyDescent="0.2">
      <c r="M976" s="7"/>
      <c r="N976" s="7"/>
    </row>
    <row r="977" spans="13:14" x14ac:dyDescent="0.2">
      <c r="M977" s="7"/>
      <c r="N977" s="7"/>
    </row>
    <row r="978" spans="13:14" x14ac:dyDescent="0.2">
      <c r="M978" s="7"/>
      <c r="N978" s="7"/>
    </row>
    <row r="979" spans="13:14" x14ac:dyDescent="0.2">
      <c r="M979" s="7"/>
      <c r="N979" s="7"/>
    </row>
    <row r="980" spans="13:14" x14ac:dyDescent="0.2">
      <c r="M980" s="7"/>
      <c r="N980" s="7"/>
    </row>
    <row r="981" spans="13:14" x14ac:dyDescent="0.2">
      <c r="M981" s="7"/>
      <c r="N981" s="7"/>
    </row>
    <row r="982" spans="13:14" x14ac:dyDescent="0.2">
      <c r="M982" s="7"/>
      <c r="N982" s="7"/>
    </row>
    <row r="983" spans="13:14" x14ac:dyDescent="0.2">
      <c r="M983" s="7"/>
      <c r="N983" s="7"/>
    </row>
    <row r="984" spans="13:14" x14ac:dyDescent="0.2">
      <c r="M984" s="7"/>
      <c r="N984" s="7"/>
    </row>
    <row r="985" spans="13:14" x14ac:dyDescent="0.2">
      <c r="M985" s="7"/>
      <c r="N985" s="7"/>
    </row>
    <row r="986" spans="13:14" x14ac:dyDescent="0.2">
      <c r="M986" s="7"/>
      <c r="N986" s="7"/>
    </row>
    <row r="987" spans="13:14" x14ac:dyDescent="0.2">
      <c r="M987" s="7"/>
      <c r="N987" s="7"/>
    </row>
    <row r="988" spans="13:14" x14ac:dyDescent="0.2">
      <c r="M988" s="7"/>
      <c r="N988" s="7"/>
    </row>
    <row r="989" spans="13:14" x14ac:dyDescent="0.2">
      <c r="M989" s="7"/>
      <c r="N989" s="7"/>
    </row>
    <row r="990" spans="13:14" x14ac:dyDescent="0.2">
      <c r="M990" s="7"/>
      <c r="N990" s="7"/>
    </row>
    <row r="991" spans="13:14" x14ac:dyDescent="0.2">
      <c r="M991" s="7"/>
      <c r="N991" s="7"/>
    </row>
    <row r="992" spans="13:14" x14ac:dyDescent="0.2">
      <c r="M992" s="7"/>
      <c r="N992" s="7"/>
    </row>
    <row r="993" spans="13:14" x14ac:dyDescent="0.2">
      <c r="M993" s="7"/>
      <c r="N993" s="7"/>
    </row>
    <row r="994" spans="13:14" x14ac:dyDescent="0.2">
      <c r="M994" s="7"/>
      <c r="N994" s="7"/>
    </row>
    <row r="995" spans="13:14" x14ac:dyDescent="0.2">
      <c r="M995" s="7"/>
      <c r="N995" s="7"/>
    </row>
    <row r="996" spans="13:14" x14ac:dyDescent="0.2">
      <c r="M996" s="7"/>
      <c r="N996" s="7"/>
    </row>
    <row r="997" spans="13:14" x14ac:dyDescent="0.2">
      <c r="M997" s="150"/>
      <c r="N997" s="150"/>
    </row>
    <row r="998" spans="13:14" x14ac:dyDescent="0.2">
      <c r="M998" s="7"/>
      <c r="N998" s="7"/>
    </row>
    <row r="999" spans="13:14" x14ac:dyDescent="0.2">
      <c r="M999" s="7"/>
      <c r="N999" s="7"/>
    </row>
    <row r="1000" spans="13:14" x14ac:dyDescent="0.2">
      <c r="M1000" s="7"/>
      <c r="N1000" s="7"/>
    </row>
    <row r="1001" spans="13:14" x14ac:dyDescent="0.2">
      <c r="M1001" s="7"/>
      <c r="N1001" s="7"/>
    </row>
    <row r="1002" spans="13:14" x14ac:dyDescent="0.2">
      <c r="M1002" s="7"/>
      <c r="N1002" s="7"/>
    </row>
    <row r="1003" spans="13:14" x14ac:dyDescent="0.2">
      <c r="M1003" s="7"/>
      <c r="N1003" s="7"/>
    </row>
    <row r="1004" spans="13:14" x14ac:dyDescent="0.2">
      <c r="M1004" s="7"/>
      <c r="N1004" s="7"/>
    </row>
    <row r="1005" spans="13:14" x14ac:dyDescent="0.2">
      <c r="M1005" s="7"/>
      <c r="N1005" s="7"/>
    </row>
    <row r="1006" spans="13:14" x14ac:dyDescent="0.2">
      <c r="M1006" s="7"/>
      <c r="N1006" s="7"/>
    </row>
    <row r="1007" spans="13:14" x14ac:dyDescent="0.2">
      <c r="M1007" s="7"/>
      <c r="N1007" s="7"/>
    </row>
    <row r="1008" spans="13:14" x14ac:dyDescent="0.2">
      <c r="M1008" s="7"/>
      <c r="N1008" s="7"/>
    </row>
    <row r="1009" spans="13:14" x14ac:dyDescent="0.2">
      <c r="M1009" s="7"/>
      <c r="N1009" s="7"/>
    </row>
    <row r="1010" spans="13:14" x14ac:dyDescent="0.2">
      <c r="M1010" s="7"/>
      <c r="N1010" s="7"/>
    </row>
    <row r="1011" spans="13:14" x14ac:dyDescent="0.2">
      <c r="M1011" s="7"/>
      <c r="N1011" s="7"/>
    </row>
    <row r="1012" spans="13:14" x14ac:dyDescent="0.2">
      <c r="M1012" s="7"/>
      <c r="N1012" s="7"/>
    </row>
    <row r="1013" spans="13:14" x14ac:dyDescent="0.2">
      <c r="M1013" s="7"/>
      <c r="N1013" s="7"/>
    </row>
    <row r="1014" spans="13:14" x14ac:dyDescent="0.2">
      <c r="M1014" s="7"/>
      <c r="N1014" s="7"/>
    </row>
    <row r="1015" spans="13:14" x14ac:dyDescent="0.2">
      <c r="M1015" s="7"/>
      <c r="N1015" s="7"/>
    </row>
    <row r="1016" spans="13:14" x14ac:dyDescent="0.2">
      <c r="M1016" s="7"/>
      <c r="N1016" s="7"/>
    </row>
    <row r="1017" spans="13:14" x14ac:dyDescent="0.2">
      <c r="M1017" s="7"/>
      <c r="N1017" s="7"/>
    </row>
    <row r="1018" spans="13:14" x14ac:dyDescent="0.2">
      <c r="M1018" s="7"/>
      <c r="N1018" s="7"/>
    </row>
    <row r="1019" spans="13:14" x14ac:dyDescent="0.2">
      <c r="M1019" s="7"/>
      <c r="N1019" s="7"/>
    </row>
    <row r="1020" spans="13:14" x14ac:dyDescent="0.2">
      <c r="M1020" s="7"/>
      <c r="N1020" s="7"/>
    </row>
    <row r="1021" spans="13:14" x14ac:dyDescent="0.2">
      <c r="M1021" s="7"/>
      <c r="N1021" s="7"/>
    </row>
    <row r="1022" spans="13:14" x14ac:dyDescent="0.2">
      <c r="M1022" s="7"/>
      <c r="N1022" s="7"/>
    </row>
    <row r="1023" spans="13:14" x14ac:dyDescent="0.2">
      <c r="M1023" s="7"/>
      <c r="N1023" s="7"/>
    </row>
    <row r="1024" spans="13:14" x14ac:dyDescent="0.2">
      <c r="M1024" s="7"/>
      <c r="N1024" s="7"/>
    </row>
    <row r="1025" spans="13:14" x14ac:dyDescent="0.2">
      <c r="M1025" s="7"/>
      <c r="N1025" s="7"/>
    </row>
    <row r="1026" spans="13:14" x14ac:dyDescent="0.2">
      <c r="M1026" s="7"/>
      <c r="N1026" s="7"/>
    </row>
    <row r="1027" spans="13:14" x14ac:dyDescent="0.2">
      <c r="M1027" s="7"/>
      <c r="N1027" s="7"/>
    </row>
    <row r="1028" spans="13:14" x14ac:dyDescent="0.2">
      <c r="M1028" s="7"/>
      <c r="N1028" s="7"/>
    </row>
    <row r="1029" spans="13:14" x14ac:dyDescent="0.2">
      <c r="M1029" s="7"/>
      <c r="N1029" s="7"/>
    </row>
    <row r="1030" spans="13:14" x14ac:dyDescent="0.2">
      <c r="M1030" s="7"/>
      <c r="N1030" s="7"/>
    </row>
    <row r="1031" spans="13:14" x14ac:dyDescent="0.2">
      <c r="M1031" s="7"/>
      <c r="N1031" s="7"/>
    </row>
    <row r="1032" spans="13:14" x14ac:dyDescent="0.2">
      <c r="M1032" s="7"/>
      <c r="N1032" s="7"/>
    </row>
    <row r="1033" spans="13:14" x14ac:dyDescent="0.2">
      <c r="M1033" s="7"/>
      <c r="N1033" s="7"/>
    </row>
    <row r="1034" spans="13:14" x14ac:dyDescent="0.2">
      <c r="M1034" s="7"/>
      <c r="N1034" s="7"/>
    </row>
    <row r="1035" spans="13:14" x14ac:dyDescent="0.2">
      <c r="M1035" s="7"/>
      <c r="N1035" s="7"/>
    </row>
    <row r="1036" spans="13:14" x14ac:dyDescent="0.2">
      <c r="M1036" s="7"/>
      <c r="N1036" s="7"/>
    </row>
    <row r="1037" spans="13:14" x14ac:dyDescent="0.2">
      <c r="M1037" s="7"/>
      <c r="N1037" s="7"/>
    </row>
    <row r="1038" spans="13:14" x14ac:dyDescent="0.2">
      <c r="M1038" s="7"/>
      <c r="N1038" s="7"/>
    </row>
    <row r="1039" spans="13:14" x14ac:dyDescent="0.2">
      <c r="M1039" s="7"/>
      <c r="N1039" s="7"/>
    </row>
    <row r="1040" spans="13:14" x14ac:dyDescent="0.2">
      <c r="M1040" s="7"/>
      <c r="N1040" s="7"/>
    </row>
    <row r="1041" spans="13:14" x14ac:dyDescent="0.2">
      <c r="M1041" s="7"/>
      <c r="N1041" s="7"/>
    </row>
    <row r="1042" spans="13:14" x14ac:dyDescent="0.2">
      <c r="M1042" s="7"/>
      <c r="N1042" s="7"/>
    </row>
    <row r="1043" spans="13:14" x14ac:dyDescent="0.2">
      <c r="M1043" s="7"/>
      <c r="N1043" s="7"/>
    </row>
    <row r="1044" spans="13:14" x14ac:dyDescent="0.2">
      <c r="M1044" s="7"/>
      <c r="N1044" s="7"/>
    </row>
    <row r="1045" spans="13:14" x14ac:dyDescent="0.2">
      <c r="M1045" s="7"/>
      <c r="N1045" s="7"/>
    </row>
    <row r="1046" spans="13:14" x14ac:dyDescent="0.2">
      <c r="M1046" s="7"/>
      <c r="N1046" s="7"/>
    </row>
    <row r="1047" spans="13:14" x14ac:dyDescent="0.2">
      <c r="M1047" s="7"/>
      <c r="N1047" s="7"/>
    </row>
    <row r="1048" spans="13:14" x14ac:dyDescent="0.2">
      <c r="M1048" s="7"/>
      <c r="N1048" s="7"/>
    </row>
    <row r="1049" spans="13:14" x14ac:dyDescent="0.2">
      <c r="M1049" s="7"/>
      <c r="N1049" s="7"/>
    </row>
    <row r="1050" spans="13:14" x14ac:dyDescent="0.2">
      <c r="M1050" s="7"/>
      <c r="N1050" s="7"/>
    </row>
    <row r="1051" spans="13:14" x14ac:dyDescent="0.2">
      <c r="M1051" s="7"/>
      <c r="N1051" s="7"/>
    </row>
    <row r="1052" spans="13:14" x14ac:dyDescent="0.2">
      <c r="M1052" s="150"/>
      <c r="N1052" s="150"/>
    </row>
    <row r="1053" spans="13:14" x14ac:dyDescent="0.2">
      <c r="M1053" s="7"/>
      <c r="N1053" s="7"/>
    </row>
  </sheetData>
  <sheetProtection password="C097" sheet="1" objects="1" scenarios="1"/>
  <sortState ref="N63:N374">
    <sortCondition ref="N63"/>
  </sortState>
  <phoneticPr fontId="0" type="noConversion"/>
  <pageMargins left="0.8" right="0.4" top="0.5" bottom="0.4" header="0.51181102362204722" footer="0.51181102362204722"/>
  <pageSetup paperSize="9" scale="29" orientation="portrait" verticalDpi="4294967292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2" r:id="rId4" name="Button 68">
              <controlPr defaultSize="0" print="0" autoFill="0" autoLine="0" autoPict="0" macro="[0]!OppnaFil">
                <anchor>
                  <from>
                    <xdr:col>5</xdr:col>
                    <xdr:colOff>133350</xdr:colOff>
                    <xdr:row>4</xdr:row>
                    <xdr:rowOff>123825</xdr:rowOff>
                  </from>
                  <to>
                    <xdr:col>6</xdr:col>
                    <xdr:colOff>523875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" name="Button 75">
              <controlPr defaultSize="0" print="0" autoFill="0" autoLine="0" autoPict="0" macro="[0]!Startlist">
                <anchor moveWithCells="1" sizeWithCells="1">
                  <from>
                    <xdr:col>0</xdr:col>
                    <xdr:colOff>66675</xdr:colOff>
                    <xdr:row>13</xdr:row>
                    <xdr:rowOff>95250</xdr:rowOff>
                  </from>
                  <to>
                    <xdr:col>1</xdr:col>
                    <xdr:colOff>457200</xdr:colOff>
                    <xdr:row>17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" name="Button 63">
              <controlPr defaultSize="0" print="0" autoFill="0" autoLine="0" autoPict="0" macro="[0]!Visa_lista">
                <anchor moveWithCells="1" sizeWithCells="1">
                  <from>
                    <xdr:col>1</xdr:col>
                    <xdr:colOff>533400</xdr:colOff>
                    <xdr:row>13</xdr:row>
                    <xdr:rowOff>95250</xdr:rowOff>
                  </from>
                  <to>
                    <xdr:col>3</xdr:col>
                    <xdr:colOff>114300</xdr:colOff>
                    <xdr:row>17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7" name="Button 64">
              <controlPr defaultSize="0" print="0" autoFill="0" autoLine="0" autoPict="0" macro="[0]!Visa_reslista">
                <anchor moveWithCells="1" sizeWithCells="1">
                  <from>
                    <xdr:col>3</xdr:col>
                    <xdr:colOff>190500</xdr:colOff>
                    <xdr:row>19</xdr:row>
                    <xdr:rowOff>0</xdr:rowOff>
                  </from>
                  <to>
                    <xdr:col>4</xdr:col>
                    <xdr:colOff>352425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8" name="Button 71">
              <controlPr defaultSize="0" print="0" autoFill="0" autoLine="0" autoPict="0" macro="[0]!Databass">
                <anchor moveWithCells="1" sizeWithCells="1">
                  <from>
                    <xdr:col>0</xdr:col>
                    <xdr:colOff>66675</xdr:colOff>
                    <xdr:row>4</xdr:row>
                    <xdr:rowOff>142875</xdr:rowOff>
                  </from>
                  <to>
                    <xdr:col>1</xdr:col>
                    <xdr:colOff>457200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9" name="Button 70">
              <controlPr defaultSize="0" print="0" autoFill="0" autoLine="0" autoPict="0" macro="[0]!Rega_grenar">
                <anchor moveWithCells="1" sizeWithCells="1">
                  <from>
                    <xdr:col>0</xdr:col>
                    <xdr:colOff>66675</xdr:colOff>
                    <xdr:row>5</xdr:row>
                    <xdr:rowOff>361950</xdr:rowOff>
                  </from>
                  <to>
                    <xdr:col>1</xdr:col>
                    <xdr:colOff>457200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0" name="Button 61">
              <controlPr defaultSize="0" print="0" autoFill="0" autoLine="0" autoPict="0" macro="[0]!Rega_anm">
                <anchor moveWithCells="1" sizeWithCells="1">
                  <from>
                    <xdr:col>0</xdr:col>
                    <xdr:colOff>66675</xdr:colOff>
                    <xdr:row>6</xdr:row>
                    <xdr:rowOff>352425</xdr:rowOff>
                  </from>
                  <to>
                    <xdr:col>1</xdr:col>
                    <xdr:colOff>457200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1" name="Button 103">
              <controlPr defaultSize="0" print="0" autoFill="0" autoLine="0" autoPict="0" macro="[0]!Visa_klubb">
                <anchor moveWithCells="1" sizeWithCells="1">
                  <from>
                    <xdr:col>1</xdr:col>
                    <xdr:colOff>533400</xdr:colOff>
                    <xdr:row>19</xdr:row>
                    <xdr:rowOff>0</xdr:rowOff>
                  </from>
                  <to>
                    <xdr:col>3</xdr:col>
                    <xdr:colOff>114300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2" name="Button 112">
              <controlPr defaultSize="0" print="0" autoFill="0" autoLine="0" autoPict="0" macro="[0]!Avsluta">
                <anchor>
                  <from>
                    <xdr:col>9</xdr:col>
                    <xdr:colOff>161925</xdr:colOff>
                    <xdr:row>7</xdr:row>
                    <xdr:rowOff>238125</xdr:rowOff>
                  </from>
                  <to>
                    <xdr:col>10</xdr:col>
                    <xdr:colOff>209550</xdr:colOff>
                    <xdr:row>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3" name="Button 114">
              <controlPr defaultSize="0" print="0" autoFill="0" autoLine="0" autoPict="0" macro="[0]!Rulla">
                <anchor>
                  <from>
                    <xdr:col>9</xdr:col>
                    <xdr:colOff>161925</xdr:colOff>
                    <xdr:row>10</xdr:row>
                    <xdr:rowOff>104775</xdr:rowOff>
                  </from>
                  <to>
                    <xdr:col>10</xdr:col>
                    <xdr:colOff>209550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4" name="Button 132">
              <controlPr defaultSize="0" print="0" autoFill="0" autoLine="0" autoPict="0" macro="[0]!NyGrenNu">
                <anchor>
                  <from>
                    <xdr:col>3</xdr:col>
                    <xdr:colOff>504825</xdr:colOff>
                    <xdr:row>4</xdr:row>
                    <xdr:rowOff>123825</xdr:rowOff>
                  </from>
                  <to>
                    <xdr:col>5</xdr:col>
                    <xdr:colOff>47625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5" name="Button 158">
              <controlPr defaultSize="0" print="0" autoFill="0" autoLine="0" autoPict="0" macro="[0]!TillPoints">
                <anchor>
                  <from>
                    <xdr:col>4</xdr:col>
                    <xdr:colOff>428625</xdr:colOff>
                    <xdr:row>19</xdr:row>
                    <xdr:rowOff>0</xdr:rowOff>
                  </from>
                  <to>
                    <xdr:col>5</xdr:col>
                    <xdr:colOff>514350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" name="Button 165">
              <controlPr defaultSize="0" print="0" autoFill="0" autoLine="0" autoPict="0" macro="[0]!Knapp6_Klicka">
                <anchor>
                  <from>
                    <xdr:col>9</xdr:col>
                    <xdr:colOff>171450</xdr:colOff>
                    <xdr:row>0</xdr:row>
                    <xdr:rowOff>66675</xdr:rowOff>
                  </from>
                  <to>
                    <xdr:col>10</xdr:col>
                    <xdr:colOff>219075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" name="Button 167">
              <controlPr defaultSize="0" print="0" autoFill="0" autoLine="0" autoPict="0" macro="[0]!Klubblista">
                <anchor moveWithCells="1" sizeWithCells="1">
                  <from>
                    <xdr:col>0</xdr:col>
                    <xdr:colOff>66675</xdr:colOff>
                    <xdr:row>19</xdr:row>
                    <xdr:rowOff>0</xdr:rowOff>
                  </from>
                  <to>
                    <xdr:col>1</xdr:col>
                    <xdr:colOff>457200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8" name="Button 195">
              <controlPr defaultSize="0" print="0" autoFill="0" autoLine="0" autoPict="0" macro="[0]!Standardkat">
                <anchor>
                  <from>
                    <xdr:col>7</xdr:col>
                    <xdr:colOff>114300</xdr:colOff>
                    <xdr:row>7</xdr:row>
                    <xdr:rowOff>247650</xdr:rowOff>
                  </from>
                  <to>
                    <xdr:col>9</xdr:col>
                    <xdr:colOff>28575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9" name="Button 197">
              <controlPr defaultSize="0" print="0" autoFill="0" autoLine="0" autoPict="0" macro="[0]!Kamerasystemval">
                <anchor>
                  <from>
                    <xdr:col>7</xdr:col>
                    <xdr:colOff>123825</xdr:colOff>
                    <xdr:row>10</xdr:row>
                    <xdr:rowOff>47625</xdr:rowOff>
                  </from>
                  <to>
                    <xdr:col>9</xdr:col>
                    <xdr:colOff>38100</xdr:colOff>
                    <xdr:row>11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20" name="Button 198">
              <controlPr defaultSize="0" print="0" autoFill="0" autoLine="0" autoPict="0" macro="[0]!Grafiksystem">
                <anchor>
                  <from>
                    <xdr:col>6</xdr:col>
                    <xdr:colOff>266700</xdr:colOff>
                    <xdr:row>15</xdr:row>
                    <xdr:rowOff>66675</xdr:rowOff>
                  </from>
                  <to>
                    <xdr:col>7</xdr:col>
                    <xdr:colOff>428625</xdr:colOff>
                    <xdr:row>17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>
    <pageSetUpPr fitToPage="1"/>
  </sheetPr>
  <dimension ref="A1:BJ2019"/>
  <sheetViews>
    <sheetView showRowColHeaders="0" workbookViewId="0"/>
  </sheetViews>
  <sheetFormatPr defaultRowHeight="12.75" x14ac:dyDescent="0.2"/>
  <cols>
    <col min="1" max="17" width="3.7109375" customWidth="1"/>
    <col min="18" max="18" width="5.5703125" customWidth="1"/>
    <col min="19" max="19" width="5.42578125" customWidth="1"/>
    <col min="20" max="20" width="1.7109375" customWidth="1"/>
    <col min="21" max="21" width="24.7109375" customWidth="1"/>
    <col min="22" max="22" width="16.7109375" customWidth="1"/>
    <col min="23" max="23" width="2.42578125" customWidth="1"/>
    <col min="24" max="29" width="8.5703125" customWidth="1"/>
    <col min="30" max="30" width="8.7109375" customWidth="1"/>
    <col min="31" max="31" width="4.7109375" customWidth="1"/>
    <col min="32" max="32" width="14.7109375" customWidth="1"/>
    <col min="33" max="33" width="4.7109375" customWidth="1"/>
    <col min="34" max="34" width="5.28515625" customWidth="1"/>
    <col min="35" max="35" width="1.7109375" customWidth="1"/>
    <col min="36" max="36" width="24.7109375" customWidth="1"/>
    <col min="37" max="37" width="16.7109375" customWidth="1"/>
    <col min="38" max="38" width="2.28515625" customWidth="1"/>
    <col min="39" max="50" width="5.140625" customWidth="1"/>
    <col min="51" max="51" width="8.140625" customWidth="1"/>
    <col min="52" max="52" width="4.7109375" customWidth="1"/>
    <col min="53" max="53" width="10.7109375" customWidth="1"/>
    <col min="54" max="55" width="5.7109375" customWidth="1"/>
    <col min="56" max="56" width="3.7109375" customWidth="1"/>
    <col min="57" max="57" width="24.7109375" customWidth="1"/>
    <col min="58" max="58" width="17.7109375" customWidth="1"/>
    <col min="59" max="59" width="5.7109375" customWidth="1"/>
    <col min="60" max="60" width="5.140625" customWidth="1"/>
    <col min="61" max="61" width="12.7109375" customWidth="1"/>
    <col min="62" max="62" width="6.140625" customWidth="1"/>
  </cols>
  <sheetData>
    <row r="1" spans="1:62" ht="12.75" customHeight="1" x14ac:dyDescent="0.2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0"/>
      <c r="O1" s="120"/>
      <c r="P1" s="120"/>
      <c r="Q1" s="120"/>
      <c r="R1" s="120"/>
      <c r="S1" s="120"/>
      <c r="T1" s="120"/>
      <c r="U1" s="120"/>
      <c r="V1" s="120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</row>
    <row r="2" spans="1:62" ht="12.75" customHeight="1" x14ac:dyDescent="0.2">
      <c r="A2" s="122"/>
      <c r="C2" s="123"/>
      <c r="D2" s="123"/>
      <c r="E2" s="122"/>
      <c r="F2" s="122"/>
      <c r="G2" s="122"/>
      <c r="H2" s="124"/>
      <c r="I2" s="122"/>
      <c r="J2" s="122"/>
      <c r="K2" s="122"/>
      <c r="L2" s="122"/>
      <c r="M2" s="122"/>
      <c r="N2" s="120"/>
      <c r="O2" s="120"/>
      <c r="P2" s="120"/>
      <c r="Q2" s="120"/>
      <c r="R2" s="120"/>
      <c r="S2" s="120"/>
      <c r="T2" s="120"/>
      <c r="U2" s="120"/>
      <c r="V2" s="120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</row>
    <row r="3" spans="1:62" ht="12.75" customHeight="1" x14ac:dyDescent="0.2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0"/>
      <c r="O3" s="120"/>
      <c r="P3" s="120"/>
      <c r="Q3" s="120"/>
      <c r="R3" s="120"/>
      <c r="S3" s="120"/>
      <c r="T3" s="120"/>
      <c r="U3" s="120"/>
      <c r="V3" s="120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</row>
    <row r="4" spans="1:62" ht="12.75" customHeight="1" x14ac:dyDescent="0.2">
      <c r="A4" s="121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0"/>
      <c r="O4" s="120"/>
      <c r="P4" s="120"/>
      <c r="Q4" s="120"/>
      <c r="R4" s="120"/>
      <c r="S4" s="120"/>
      <c r="T4" s="120"/>
      <c r="U4" s="120"/>
      <c r="V4" s="120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</row>
    <row r="5" spans="1:62" ht="12.75" customHeight="1" x14ac:dyDescent="0.2">
      <c r="A5" s="121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0"/>
      <c r="O5" s="120"/>
      <c r="P5" s="120"/>
      <c r="Q5" s="120"/>
      <c r="R5" s="120"/>
      <c r="S5" s="120"/>
      <c r="T5" s="120"/>
      <c r="U5" s="120"/>
      <c r="V5" s="120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</row>
    <row r="6" spans="1:62" ht="12.75" customHeight="1" x14ac:dyDescent="0.2">
      <c r="A6" s="121"/>
      <c r="B6" s="121"/>
      <c r="C6" s="121"/>
      <c r="D6" s="121"/>
      <c r="E6" s="121"/>
      <c r="F6" s="121"/>
      <c r="G6" s="121"/>
      <c r="H6" s="121"/>
      <c r="I6" s="121"/>
      <c r="J6" s="120"/>
      <c r="K6" s="121"/>
      <c r="L6" s="121"/>
      <c r="M6" s="121"/>
      <c r="N6" s="120"/>
      <c r="O6" s="120"/>
      <c r="P6" s="120"/>
      <c r="Q6" s="120"/>
      <c r="R6" s="120"/>
      <c r="S6" s="120"/>
      <c r="T6" s="120"/>
      <c r="U6" s="120"/>
      <c r="V6" s="120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</row>
    <row r="7" spans="1:62" ht="12.75" customHeight="1" x14ac:dyDescent="0.2">
      <c r="A7" s="121"/>
      <c r="B7" s="121"/>
      <c r="C7" s="121"/>
      <c r="D7" s="121"/>
      <c r="E7" s="121"/>
      <c r="F7" s="121"/>
      <c r="G7" s="121"/>
      <c r="H7" s="121"/>
      <c r="I7" s="121"/>
      <c r="J7" s="120"/>
      <c r="K7" s="120"/>
      <c r="L7" s="121"/>
      <c r="M7" s="121"/>
      <c r="N7" s="120"/>
      <c r="O7" s="120"/>
      <c r="P7" s="120"/>
      <c r="Q7" s="120"/>
      <c r="R7" s="120"/>
      <c r="S7" s="120"/>
      <c r="T7" s="120"/>
      <c r="U7" s="120"/>
      <c r="V7" s="120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</row>
    <row r="8" spans="1:62" ht="12.75" customHeight="1" x14ac:dyDescent="0.2">
      <c r="A8" s="121"/>
      <c r="B8" s="121"/>
      <c r="C8" s="121"/>
      <c r="D8" s="121"/>
      <c r="E8" s="121"/>
      <c r="F8" s="121"/>
      <c r="G8" s="121"/>
      <c r="H8" s="121"/>
      <c r="I8" s="121"/>
      <c r="J8" s="121"/>
      <c r="K8" s="120"/>
      <c r="L8" s="121"/>
      <c r="M8" s="121"/>
      <c r="N8" s="120"/>
      <c r="O8" s="120"/>
      <c r="P8" s="120"/>
      <c r="Q8" s="120"/>
      <c r="R8" s="120"/>
      <c r="S8" s="120"/>
      <c r="T8" s="120"/>
      <c r="U8" s="120"/>
      <c r="V8" s="120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</row>
    <row r="9" spans="1:62" ht="12.75" customHeight="1" x14ac:dyDescent="0.2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0"/>
      <c r="L9" s="121"/>
      <c r="M9" s="121"/>
      <c r="N9" s="120"/>
      <c r="O9" s="120"/>
      <c r="P9" s="120"/>
      <c r="Q9" s="120"/>
      <c r="R9" s="120"/>
      <c r="S9" s="120"/>
      <c r="T9" s="120"/>
      <c r="U9" s="120"/>
      <c r="V9" s="120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</row>
    <row r="10" spans="1:62" ht="12.75" customHeight="1" x14ac:dyDescent="0.2">
      <c r="A10" s="121"/>
      <c r="B10" s="121"/>
      <c r="C10" s="121"/>
      <c r="D10" s="121"/>
      <c r="E10" s="121"/>
      <c r="F10" s="121"/>
      <c r="G10" s="121"/>
      <c r="H10" s="121"/>
      <c r="I10" s="121"/>
      <c r="J10" s="120"/>
      <c r="K10" s="121"/>
      <c r="L10" s="121"/>
      <c r="M10" s="121"/>
      <c r="N10" s="120"/>
      <c r="O10" s="120"/>
      <c r="P10" s="120"/>
      <c r="Q10" s="120"/>
      <c r="R10" s="120"/>
      <c r="S10" s="120"/>
      <c r="T10" s="120"/>
      <c r="U10" s="120"/>
      <c r="V10" s="120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</row>
    <row r="11" spans="1:62" ht="12.75" customHeight="1" x14ac:dyDescent="0.2">
      <c r="A11" s="121"/>
      <c r="B11" s="121"/>
      <c r="C11" s="121"/>
      <c r="D11" s="121"/>
      <c r="E11" s="121"/>
      <c r="F11" s="121"/>
      <c r="G11" s="121"/>
      <c r="H11" s="121"/>
      <c r="I11" s="121"/>
      <c r="J11" s="120"/>
      <c r="K11" s="121"/>
      <c r="L11" s="121"/>
      <c r="M11" s="121"/>
      <c r="N11" s="120"/>
      <c r="O11" s="120"/>
      <c r="P11" s="120"/>
      <c r="Q11" s="120"/>
      <c r="R11" s="120"/>
      <c r="S11" s="120"/>
      <c r="T11" s="120"/>
      <c r="U11" s="120"/>
      <c r="V11" s="120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</row>
    <row r="12" spans="1:62" ht="12.75" customHeight="1" x14ac:dyDescent="0.2">
      <c r="A12" s="121"/>
      <c r="B12" s="121"/>
      <c r="C12" s="121"/>
      <c r="D12" s="121"/>
      <c r="E12" s="121"/>
      <c r="F12" s="121"/>
      <c r="G12" s="121"/>
      <c r="H12" s="121"/>
      <c r="I12" s="125"/>
      <c r="J12" s="121"/>
      <c r="K12" s="121"/>
      <c r="L12" s="121"/>
      <c r="M12" s="121"/>
      <c r="N12" s="120"/>
      <c r="O12" s="120"/>
      <c r="P12" s="120"/>
      <c r="Q12" s="120"/>
      <c r="R12" s="120"/>
      <c r="S12" s="120"/>
      <c r="T12" s="120"/>
      <c r="U12" s="120"/>
      <c r="V12" s="120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</row>
    <row r="13" spans="1:62" ht="12.75" customHeight="1" x14ac:dyDescent="0.2">
      <c r="A13" s="121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0"/>
      <c r="O13" s="120"/>
      <c r="P13" s="120"/>
      <c r="Q13" s="120"/>
      <c r="R13" s="120"/>
      <c r="S13" s="120"/>
      <c r="T13" s="120"/>
      <c r="U13" s="120"/>
      <c r="V13" s="120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</row>
    <row r="14" spans="1:62" ht="12.75" customHeight="1" x14ac:dyDescent="0.2">
      <c r="A14" s="121"/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0"/>
      <c r="O14" s="120"/>
      <c r="P14" s="120"/>
      <c r="Q14" s="120"/>
      <c r="R14" s="120"/>
      <c r="S14" s="120"/>
      <c r="T14" s="120"/>
      <c r="U14" s="120"/>
      <c r="V14" s="120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</row>
    <row r="15" spans="1:62" ht="12.75" customHeight="1" x14ac:dyDescent="0.2">
      <c r="A15" s="121"/>
      <c r="B15" s="121"/>
      <c r="C15" s="121"/>
      <c r="D15" s="121"/>
      <c r="E15" s="125" t="str">
        <f>MID(E18,1,1)</f>
        <v/>
      </c>
      <c r="F15" s="121"/>
      <c r="G15" s="126" t="s">
        <v>103</v>
      </c>
      <c r="H15" s="121"/>
      <c r="I15" s="121"/>
      <c r="J15" s="121"/>
      <c r="K15" s="121"/>
      <c r="L15" s="121"/>
      <c r="M15" s="121"/>
      <c r="N15" s="120"/>
      <c r="O15" s="120"/>
      <c r="P15" s="120"/>
      <c r="Q15" s="120"/>
      <c r="R15" s="120"/>
      <c r="S15" s="120"/>
      <c r="T15" s="120"/>
      <c r="U15" s="120"/>
      <c r="V15" s="120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</row>
    <row r="16" spans="1:62" ht="12.75" customHeight="1" x14ac:dyDescent="0.2">
      <c r="A16" s="121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0"/>
      <c r="O16" s="120"/>
      <c r="P16" s="120"/>
      <c r="Q16" s="120"/>
      <c r="R16" s="120"/>
      <c r="S16" s="120"/>
      <c r="T16" s="120"/>
      <c r="U16" s="120"/>
      <c r="V16" s="120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</row>
    <row r="17" spans="1:62" ht="12.75" customHeight="1" x14ac:dyDescent="0.2">
      <c r="A17" s="120"/>
      <c r="B17" s="120"/>
      <c r="C17" s="120"/>
      <c r="D17" s="120"/>
      <c r="E17" s="121"/>
      <c r="F17" s="120"/>
      <c r="G17" s="120"/>
      <c r="H17" s="120"/>
      <c r="I17" s="125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</row>
    <row r="18" spans="1:62" ht="12.75" customHeight="1" x14ac:dyDescent="0.2">
      <c r="A18" s="121"/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0"/>
      <c r="O18" s="120"/>
      <c r="P18" s="120"/>
      <c r="Q18" s="120"/>
      <c r="R18" s="120"/>
      <c r="S18" s="120"/>
      <c r="T18" s="120"/>
      <c r="U18" s="120"/>
      <c r="V18" s="120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</row>
    <row r="19" spans="1:62" ht="12.75" customHeight="1" x14ac:dyDescent="0.2">
      <c r="A19" s="120"/>
      <c r="B19" s="120"/>
      <c r="C19" s="120"/>
      <c r="D19" s="120"/>
      <c r="E19" s="121"/>
      <c r="F19" s="120"/>
      <c r="G19" s="125"/>
      <c r="H19" s="125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</row>
    <row r="20" spans="1:62" ht="12.75" customHeight="1" x14ac:dyDescent="0.2">
      <c r="A20" s="121"/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0"/>
      <c r="O20" s="120"/>
      <c r="P20" s="120"/>
      <c r="Q20" s="120"/>
      <c r="R20" s="120"/>
      <c r="S20" s="120"/>
      <c r="T20" s="120"/>
      <c r="U20" s="120"/>
      <c r="V20" s="120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</row>
    <row r="21" spans="1:62" ht="12.75" customHeight="1" x14ac:dyDescent="0.2">
      <c r="A21" s="120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</row>
    <row r="22" spans="1:62" ht="12.75" customHeight="1" x14ac:dyDescent="0.2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</row>
    <row r="23" spans="1:62" ht="12.75" customHeight="1" x14ac:dyDescent="0.2">
      <c r="A23" s="120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</row>
    <row r="24" spans="1:62" ht="12.75" customHeight="1" x14ac:dyDescent="0.2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</row>
    <row r="25" spans="1:62" ht="12.75" customHeight="1" x14ac:dyDescent="0.2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</row>
    <row r="26" spans="1:62" ht="12.75" customHeight="1" x14ac:dyDescent="0.2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</row>
    <row r="27" spans="1:62" ht="12.75" customHeight="1" x14ac:dyDescent="0.2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</row>
    <row r="28" spans="1:62" x14ac:dyDescent="0.2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</row>
    <row r="29" spans="1:62" x14ac:dyDescent="0.2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</row>
    <row r="30" spans="1:62" x14ac:dyDescent="0.2">
      <c r="A30" s="120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</row>
    <row r="31" spans="1:62" x14ac:dyDescent="0.2">
      <c r="A31" s="120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</row>
    <row r="32" spans="1:62" ht="12.75" customHeight="1" x14ac:dyDescent="0.2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</row>
    <row r="33" spans="1:62" ht="31.5" customHeight="1" x14ac:dyDescent="0.4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69" t="str">
        <f>Grenar!G1</f>
        <v>Campusspelen 2016, del 1</v>
      </c>
      <c r="S33" s="127"/>
      <c r="T33" s="35"/>
      <c r="U33" s="35"/>
      <c r="V33" s="35"/>
      <c r="W33" s="35"/>
      <c r="X33" s="35"/>
      <c r="Y33" s="35" t="s">
        <v>98</v>
      </c>
      <c r="Z33" s="35"/>
      <c r="AA33" s="35" t="s">
        <v>4</v>
      </c>
      <c r="AB33" s="35"/>
      <c r="AC33" s="35"/>
      <c r="AD33" s="128"/>
      <c r="AE33" s="128"/>
      <c r="AF33" s="67" t="str">
        <f>Grenar!H1</f>
        <v>Umedalens IF</v>
      </c>
      <c r="AG33" s="68" t="str">
        <f>Grenar!G1</f>
        <v>Campusspelen 2016, del 1</v>
      </c>
      <c r="AH33" s="128"/>
      <c r="AI33" s="129"/>
      <c r="AJ33" s="129"/>
      <c r="AK33" s="129"/>
      <c r="AL33" s="129"/>
      <c r="AM33" s="128"/>
      <c r="AN33" s="128"/>
      <c r="AO33" s="35" t="s">
        <v>98</v>
      </c>
      <c r="AP33" s="35"/>
      <c r="AQ33" s="35"/>
      <c r="AR33" s="35" t="s">
        <v>4</v>
      </c>
      <c r="AS33" s="35"/>
      <c r="AT33" s="130"/>
      <c r="AU33" s="128"/>
      <c r="AV33" s="131"/>
      <c r="AW33" s="128"/>
      <c r="AX33" s="128"/>
      <c r="AY33" s="128"/>
      <c r="AZ33" s="128"/>
      <c r="BA33" s="67" t="str">
        <f>Grenar!H1</f>
        <v>Umedalens IF</v>
      </c>
      <c r="BB33" s="132"/>
      <c r="BC33" s="132"/>
      <c r="BD33" s="132"/>
      <c r="BE33" s="132"/>
      <c r="BF33" s="132"/>
      <c r="BG33" s="132"/>
      <c r="BH33" s="132"/>
      <c r="BI33" s="132"/>
      <c r="BJ33" s="132"/>
    </row>
    <row r="34" spans="1:62" ht="21" customHeight="1" x14ac:dyDescent="0.2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33"/>
      <c r="S34" s="127"/>
      <c r="T34" s="35"/>
      <c r="U34" s="35"/>
      <c r="V34" s="35"/>
      <c r="W34" s="35"/>
      <c r="X34" s="35"/>
      <c r="Y34" s="35"/>
      <c r="Z34" s="35"/>
      <c r="AA34" s="129"/>
      <c r="AB34" s="129"/>
      <c r="AC34" s="129"/>
      <c r="AD34" s="129"/>
      <c r="AE34" s="129"/>
      <c r="AF34" s="128"/>
      <c r="AG34" s="135"/>
      <c r="AH34" s="128"/>
      <c r="AI34" s="129"/>
      <c r="AJ34" s="129"/>
      <c r="AK34" s="129"/>
      <c r="AL34" s="129"/>
      <c r="AM34" s="129"/>
      <c r="AN34" s="129"/>
      <c r="AO34" s="129"/>
      <c r="AP34" s="129"/>
      <c r="AQ34" s="129"/>
      <c r="AR34" s="129"/>
      <c r="AS34" s="129"/>
      <c r="AT34" s="129"/>
      <c r="AU34" s="129"/>
      <c r="AV34" s="129"/>
      <c r="AW34" s="129"/>
      <c r="AX34" s="129"/>
      <c r="AY34" s="129"/>
      <c r="AZ34" s="129"/>
      <c r="BA34" s="128"/>
      <c r="BB34" s="132"/>
      <c r="BC34" s="132"/>
      <c r="BD34" s="132"/>
      <c r="BE34" s="132"/>
      <c r="BF34" s="132"/>
      <c r="BG34" s="132"/>
      <c r="BH34" s="132"/>
      <c r="BI34" s="132"/>
      <c r="BJ34" s="132"/>
    </row>
    <row r="35" spans="1:62" ht="15" customHeight="1" x14ac:dyDescent="0.2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33"/>
      <c r="S35" s="127"/>
      <c r="T35" s="35"/>
      <c r="U35" s="35"/>
      <c r="V35" s="35"/>
      <c r="W35" s="36"/>
      <c r="X35" s="37">
        <v>1</v>
      </c>
      <c r="Y35" s="38">
        <v>2</v>
      </c>
      <c r="Z35" s="38">
        <v>3</v>
      </c>
      <c r="AA35" s="38">
        <v>4</v>
      </c>
      <c r="AB35" s="38">
        <v>5</v>
      </c>
      <c r="AC35" s="38">
        <v>6</v>
      </c>
      <c r="AD35" s="39" t="s">
        <v>8</v>
      </c>
      <c r="AE35" s="39" t="s">
        <v>7</v>
      </c>
      <c r="AF35" s="40" t="s">
        <v>9</v>
      </c>
      <c r="AG35" s="135"/>
      <c r="AH35" s="128"/>
      <c r="AI35" s="129"/>
      <c r="AJ35" s="129"/>
      <c r="AK35" s="129"/>
      <c r="AL35" s="137"/>
      <c r="AM35" s="138"/>
      <c r="AN35" s="139"/>
      <c r="AO35" s="139"/>
      <c r="AP35" s="139"/>
      <c r="AQ35" s="139"/>
      <c r="AR35" s="139"/>
      <c r="AS35" s="139"/>
      <c r="AT35" s="139"/>
      <c r="AU35" s="139"/>
      <c r="AV35" s="139"/>
      <c r="AW35" s="139"/>
      <c r="AX35" s="139"/>
      <c r="AY35" s="140" t="s">
        <v>8</v>
      </c>
      <c r="AZ35" s="140" t="s">
        <v>7</v>
      </c>
      <c r="BA35" s="141" t="s">
        <v>9</v>
      </c>
      <c r="BB35" s="132"/>
      <c r="BC35" s="132"/>
      <c r="BD35" s="132"/>
      <c r="BE35" s="132"/>
      <c r="BF35" s="132"/>
      <c r="BG35" s="132"/>
      <c r="BH35" s="132"/>
      <c r="BI35" s="132"/>
      <c r="BJ35" s="132"/>
    </row>
    <row r="36" spans="1:62" ht="20.100000000000001" customHeight="1" x14ac:dyDescent="0.2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33"/>
      <c r="S36" s="127"/>
      <c r="T36" s="35"/>
      <c r="U36" s="35"/>
      <c r="V36" s="35"/>
      <c r="W36" s="41"/>
      <c r="X36" s="42"/>
      <c r="Y36" s="43"/>
      <c r="Z36" s="43"/>
      <c r="AA36" s="43"/>
      <c r="AB36" s="43"/>
      <c r="AC36" s="43"/>
      <c r="AD36" s="44"/>
      <c r="AE36" s="45"/>
      <c r="AF36" s="46"/>
      <c r="AG36" s="135"/>
      <c r="AH36" s="128"/>
      <c r="AI36" s="129"/>
      <c r="AJ36" s="129"/>
      <c r="AK36" s="129"/>
      <c r="AL36" s="48"/>
      <c r="AM36" s="42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9"/>
      <c r="AZ36" s="142"/>
      <c r="BA36" s="46"/>
      <c r="BB36" s="132"/>
      <c r="BC36" s="132"/>
      <c r="BD36" s="132"/>
      <c r="BE36" s="132"/>
      <c r="BF36" s="132"/>
      <c r="BG36" s="132"/>
      <c r="BH36" s="132"/>
      <c r="BI36" s="132"/>
      <c r="BJ36" s="132"/>
    </row>
    <row r="37" spans="1:62" ht="20.100000000000001" customHeight="1" x14ac:dyDescent="0.2">
      <c r="A37" s="120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33"/>
      <c r="S37" s="127"/>
      <c r="T37" s="35"/>
      <c r="U37" s="35"/>
      <c r="V37" s="35"/>
      <c r="W37" s="41"/>
      <c r="X37" s="46"/>
      <c r="Y37" s="43"/>
      <c r="Z37" s="43"/>
      <c r="AA37" s="43"/>
      <c r="AB37" s="43"/>
      <c r="AC37" s="43"/>
      <c r="AD37" s="44"/>
      <c r="AE37" s="47"/>
      <c r="AF37" s="46"/>
      <c r="AG37" s="135"/>
      <c r="AH37" s="128"/>
      <c r="AI37" s="129"/>
      <c r="AJ37" s="129"/>
      <c r="AK37" s="129"/>
      <c r="AL37" s="48"/>
      <c r="AM37" s="46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9"/>
      <c r="AZ37" s="50"/>
      <c r="BA37" s="46"/>
      <c r="BB37" s="132"/>
      <c r="BC37" s="132"/>
      <c r="BD37" s="132"/>
      <c r="BE37" s="132"/>
      <c r="BF37" s="132"/>
      <c r="BG37" s="132"/>
      <c r="BH37" s="132"/>
      <c r="BI37" s="132"/>
      <c r="BJ37" s="132"/>
    </row>
    <row r="38" spans="1:62" ht="20.100000000000001" customHeight="1" x14ac:dyDescent="0.2">
      <c r="A38" s="120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33"/>
      <c r="S38" s="127"/>
      <c r="T38" s="35"/>
      <c r="U38" s="35"/>
      <c r="V38" s="35"/>
      <c r="W38" s="41"/>
      <c r="X38" s="46"/>
      <c r="Y38" s="43"/>
      <c r="Z38" s="43"/>
      <c r="AA38" s="43"/>
      <c r="AB38" s="43"/>
      <c r="AC38" s="43"/>
      <c r="AD38" s="44"/>
      <c r="AE38" s="47"/>
      <c r="AF38" s="46"/>
      <c r="AG38" s="135"/>
      <c r="AH38" s="128"/>
      <c r="AI38" s="129"/>
      <c r="AJ38" s="129"/>
      <c r="AK38" s="129"/>
      <c r="AL38" s="48"/>
      <c r="AM38" s="46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9"/>
      <c r="AZ38" s="50"/>
      <c r="BA38" s="46"/>
      <c r="BB38" s="132"/>
      <c r="BC38" s="132"/>
      <c r="BD38" s="132"/>
      <c r="BE38" s="132"/>
      <c r="BF38" s="132"/>
      <c r="BG38" s="132"/>
      <c r="BH38" s="132"/>
      <c r="BI38" s="132"/>
      <c r="BJ38" s="132"/>
    </row>
    <row r="39" spans="1:62" ht="20.100000000000001" customHeight="1" x14ac:dyDescent="0.2">
      <c r="A39" s="120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33"/>
      <c r="S39" s="127"/>
      <c r="T39" s="35"/>
      <c r="U39" s="35"/>
      <c r="V39" s="35"/>
      <c r="W39" s="41"/>
      <c r="X39" s="46"/>
      <c r="Y39" s="43"/>
      <c r="Z39" s="43"/>
      <c r="AA39" s="43"/>
      <c r="AB39" s="43"/>
      <c r="AC39" s="43"/>
      <c r="AD39" s="44"/>
      <c r="AE39" s="47"/>
      <c r="AF39" s="46"/>
      <c r="AG39" s="135"/>
      <c r="AH39" s="128"/>
      <c r="AI39" s="129"/>
      <c r="AJ39" s="129"/>
      <c r="AK39" s="129"/>
      <c r="AL39" s="48"/>
      <c r="AM39" s="46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9"/>
      <c r="AZ39" s="50"/>
      <c r="BA39" s="46"/>
      <c r="BB39" s="132"/>
      <c r="BC39" s="132"/>
      <c r="BD39" s="132"/>
      <c r="BE39" s="132"/>
      <c r="BF39" s="132"/>
      <c r="BG39" s="132"/>
      <c r="BH39" s="132"/>
      <c r="BI39" s="132"/>
      <c r="BJ39" s="132"/>
    </row>
    <row r="40" spans="1:62" ht="20.100000000000001" customHeight="1" x14ac:dyDescent="0.2">
      <c r="A40" s="120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33"/>
      <c r="S40" s="127"/>
      <c r="T40" s="35"/>
      <c r="U40" s="35"/>
      <c r="V40" s="35"/>
      <c r="W40" s="41"/>
      <c r="X40" s="46"/>
      <c r="Y40" s="43"/>
      <c r="Z40" s="43"/>
      <c r="AA40" s="43"/>
      <c r="AB40" s="43"/>
      <c r="AC40" s="43"/>
      <c r="AD40" s="44"/>
      <c r="AE40" s="47"/>
      <c r="AF40" s="46"/>
      <c r="AG40" s="135"/>
      <c r="AH40" s="128"/>
      <c r="AI40" s="129"/>
      <c r="AJ40" s="129"/>
      <c r="AK40" s="129"/>
      <c r="AL40" s="48"/>
      <c r="AM40" s="46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9"/>
      <c r="AZ40" s="50"/>
      <c r="BA40" s="46"/>
      <c r="BB40" s="132"/>
      <c r="BC40" s="132"/>
      <c r="BD40" s="132"/>
      <c r="BE40" s="132"/>
      <c r="BF40" s="132"/>
      <c r="BG40" s="132"/>
      <c r="BH40" s="132"/>
      <c r="BI40" s="132"/>
      <c r="BJ40" s="132"/>
    </row>
    <row r="41" spans="1:62" ht="20.100000000000001" customHeight="1" x14ac:dyDescent="0.2">
      <c r="A41" s="120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33"/>
      <c r="S41" s="127"/>
      <c r="T41" s="35"/>
      <c r="U41" s="35"/>
      <c r="V41" s="35"/>
      <c r="W41" s="41"/>
      <c r="X41" s="46"/>
      <c r="Y41" s="43"/>
      <c r="Z41" s="43"/>
      <c r="AA41" s="43"/>
      <c r="AB41" s="43"/>
      <c r="AC41" s="43"/>
      <c r="AD41" s="44"/>
      <c r="AE41" s="47"/>
      <c r="AF41" s="46"/>
      <c r="AG41" s="135"/>
      <c r="AH41" s="128"/>
      <c r="AI41" s="129"/>
      <c r="AJ41" s="129"/>
      <c r="AK41" s="129"/>
      <c r="AL41" s="48"/>
      <c r="AM41" s="46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9"/>
      <c r="AZ41" s="50"/>
      <c r="BA41" s="46"/>
      <c r="BB41" s="132"/>
      <c r="BC41" s="132"/>
      <c r="BD41" s="132"/>
      <c r="BE41" s="132"/>
      <c r="BF41" s="132"/>
      <c r="BG41" s="132"/>
      <c r="BH41" s="132"/>
      <c r="BI41" s="132"/>
      <c r="BJ41" s="132"/>
    </row>
    <row r="42" spans="1:62" ht="20.100000000000001" customHeight="1" x14ac:dyDescent="0.2">
      <c r="A42" s="120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33"/>
      <c r="S42" s="127"/>
      <c r="T42" s="35"/>
      <c r="U42" s="35"/>
      <c r="V42" s="35"/>
      <c r="W42" s="41"/>
      <c r="X42" s="46"/>
      <c r="Y42" s="43"/>
      <c r="Z42" s="43"/>
      <c r="AA42" s="43"/>
      <c r="AB42" s="43"/>
      <c r="AC42" s="43"/>
      <c r="AD42" s="44"/>
      <c r="AE42" s="47"/>
      <c r="AF42" s="46"/>
      <c r="AG42" s="135"/>
      <c r="AH42" s="128"/>
      <c r="AI42" s="129"/>
      <c r="AJ42" s="129"/>
      <c r="AK42" s="129"/>
      <c r="AL42" s="48"/>
      <c r="AM42" s="46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9"/>
      <c r="AZ42" s="50"/>
      <c r="BA42" s="46"/>
      <c r="BB42" s="132"/>
      <c r="BC42" s="132"/>
      <c r="BD42" s="132"/>
      <c r="BE42" s="132"/>
      <c r="BF42" s="132"/>
      <c r="BG42" s="132"/>
      <c r="BH42" s="132"/>
      <c r="BI42" s="132"/>
      <c r="BJ42" s="132"/>
    </row>
    <row r="43" spans="1:62" ht="20.100000000000001" customHeight="1" x14ac:dyDescent="0.2">
      <c r="A43" s="120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33"/>
      <c r="S43" s="127"/>
      <c r="T43" s="35"/>
      <c r="U43" s="35"/>
      <c r="V43" s="35"/>
      <c r="W43" s="41"/>
      <c r="X43" s="46"/>
      <c r="Y43" s="43"/>
      <c r="Z43" s="43"/>
      <c r="AA43" s="43"/>
      <c r="AB43" s="43"/>
      <c r="AC43" s="43"/>
      <c r="AD43" s="44"/>
      <c r="AE43" s="47"/>
      <c r="AF43" s="46"/>
      <c r="AG43" s="135"/>
      <c r="AH43" s="128"/>
      <c r="AI43" s="129"/>
      <c r="AJ43" s="129"/>
      <c r="AK43" s="129"/>
      <c r="AL43" s="48"/>
      <c r="AM43" s="46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9"/>
      <c r="AZ43" s="50"/>
      <c r="BA43" s="46"/>
      <c r="BB43" s="132"/>
      <c r="BC43" s="132"/>
      <c r="BD43" s="132"/>
      <c r="BE43" s="132"/>
      <c r="BF43" s="132"/>
      <c r="BG43" s="132"/>
      <c r="BH43" s="132"/>
      <c r="BI43" s="132"/>
      <c r="BJ43" s="132"/>
    </row>
    <row r="44" spans="1:62" ht="20.100000000000001" customHeight="1" x14ac:dyDescent="0.2">
      <c r="A44" s="120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33"/>
      <c r="S44" s="127"/>
      <c r="T44" s="35"/>
      <c r="U44" s="35"/>
      <c r="V44" s="35"/>
      <c r="W44" s="41"/>
      <c r="X44" s="46"/>
      <c r="Y44" s="43"/>
      <c r="Z44" s="43"/>
      <c r="AA44" s="43"/>
      <c r="AB44" s="43"/>
      <c r="AC44" s="43"/>
      <c r="AD44" s="44"/>
      <c r="AE44" s="47"/>
      <c r="AF44" s="46"/>
      <c r="AG44" s="135"/>
      <c r="AH44" s="128"/>
      <c r="AI44" s="129"/>
      <c r="AJ44" s="129"/>
      <c r="AK44" s="129"/>
      <c r="AL44" s="48"/>
      <c r="AM44" s="46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9"/>
      <c r="AZ44" s="50"/>
      <c r="BA44" s="46"/>
      <c r="BB44" s="132"/>
      <c r="BC44" s="132"/>
      <c r="BD44" s="132"/>
      <c r="BE44" s="132"/>
      <c r="BF44" s="132"/>
      <c r="BG44" s="132"/>
      <c r="BH44" s="132"/>
      <c r="BI44" s="132"/>
      <c r="BJ44" s="132"/>
    </row>
    <row r="45" spans="1:62" ht="20.100000000000001" customHeight="1" x14ac:dyDescent="0.2">
      <c r="A45" s="120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35"/>
      <c r="S45" s="127"/>
      <c r="T45" s="35"/>
      <c r="U45" s="35"/>
      <c r="V45" s="35"/>
      <c r="W45" s="48"/>
      <c r="X45" s="46"/>
      <c r="Y45" s="43"/>
      <c r="Z45" s="43"/>
      <c r="AA45" s="43"/>
      <c r="AB45" s="43"/>
      <c r="AC45" s="43"/>
      <c r="AD45" s="49"/>
      <c r="AE45" s="50"/>
      <c r="AF45" s="46"/>
      <c r="AG45" s="135"/>
      <c r="AH45" s="128"/>
      <c r="AI45" s="129"/>
      <c r="AJ45" s="129"/>
      <c r="AK45" s="129"/>
      <c r="AL45" s="48"/>
      <c r="AM45" s="46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9"/>
      <c r="AZ45" s="50"/>
      <c r="BA45" s="46"/>
      <c r="BB45" s="132"/>
      <c r="BC45" s="132"/>
      <c r="BD45" s="132"/>
      <c r="BE45" s="132"/>
      <c r="BF45" s="132"/>
      <c r="BG45" s="132"/>
      <c r="BH45" s="132"/>
      <c r="BI45" s="132"/>
      <c r="BJ45" s="132"/>
    </row>
    <row r="46" spans="1:62" ht="20.100000000000001" customHeight="1" x14ac:dyDescent="0.2">
      <c r="A46" s="120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35"/>
      <c r="S46" s="127"/>
      <c r="T46" s="35"/>
      <c r="U46" s="35"/>
      <c r="V46" s="35"/>
      <c r="W46" s="48"/>
      <c r="X46" s="46"/>
      <c r="Y46" s="43"/>
      <c r="Z46" s="43"/>
      <c r="AA46" s="43"/>
      <c r="AB46" s="43"/>
      <c r="AC46" s="43"/>
      <c r="AD46" s="49"/>
      <c r="AE46" s="50"/>
      <c r="AF46" s="46"/>
      <c r="AG46" s="135"/>
      <c r="AH46" s="128"/>
      <c r="AI46" s="129"/>
      <c r="AJ46" s="129"/>
      <c r="AK46" s="129"/>
      <c r="AL46" s="48"/>
      <c r="AM46" s="46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9"/>
      <c r="AZ46" s="50"/>
      <c r="BA46" s="46"/>
      <c r="BB46" s="132"/>
      <c r="BC46" s="132"/>
      <c r="BD46" s="132"/>
      <c r="BE46" s="132"/>
      <c r="BF46" s="132"/>
      <c r="BG46" s="132"/>
      <c r="BH46" s="132"/>
      <c r="BI46" s="132"/>
      <c r="BJ46" s="132"/>
    </row>
    <row r="47" spans="1:62" ht="20.100000000000001" customHeight="1" x14ac:dyDescent="0.2">
      <c r="A47" s="120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35"/>
      <c r="S47" s="127"/>
      <c r="T47" s="35"/>
      <c r="U47" s="35"/>
      <c r="V47" s="35"/>
      <c r="W47" s="48"/>
      <c r="X47" s="46"/>
      <c r="Y47" s="43"/>
      <c r="Z47" s="43"/>
      <c r="AA47" s="43"/>
      <c r="AB47" s="43"/>
      <c r="AC47" s="43"/>
      <c r="AD47" s="49"/>
      <c r="AE47" s="50"/>
      <c r="AF47" s="46"/>
      <c r="AG47" s="135"/>
      <c r="AH47" s="128"/>
      <c r="AI47" s="129"/>
      <c r="AJ47" s="129"/>
      <c r="AK47" s="129"/>
      <c r="AL47" s="48"/>
      <c r="AM47" s="46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9"/>
      <c r="AZ47" s="50"/>
      <c r="BA47" s="46"/>
      <c r="BB47" s="132"/>
      <c r="BC47" s="132"/>
      <c r="BD47" s="132"/>
      <c r="BE47" s="132"/>
      <c r="BF47" s="132"/>
      <c r="BG47" s="132"/>
      <c r="BH47" s="132"/>
      <c r="BI47" s="132"/>
      <c r="BJ47" s="132"/>
    </row>
    <row r="48" spans="1:62" ht="20.100000000000001" customHeight="1" x14ac:dyDescent="0.2">
      <c r="A48" s="120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35"/>
      <c r="S48" s="127"/>
      <c r="T48" s="35"/>
      <c r="U48" s="35"/>
      <c r="V48" s="35"/>
      <c r="W48" s="48"/>
      <c r="X48" s="46"/>
      <c r="Y48" s="43"/>
      <c r="Z48" s="43"/>
      <c r="AA48" s="43"/>
      <c r="AB48" s="43"/>
      <c r="AC48" s="43"/>
      <c r="AD48" s="49"/>
      <c r="AE48" s="50"/>
      <c r="AF48" s="46"/>
      <c r="AG48" s="135"/>
      <c r="AH48" s="128"/>
      <c r="AI48" s="129"/>
      <c r="AJ48" s="129"/>
      <c r="AK48" s="129"/>
      <c r="AL48" s="48"/>
      <c r="AM48" s="46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9"/>
      <c r="AZ48" s="50"/>
      <c r="BA48" s="46"/>
      <c r="BB48" s="132"/>
      <c r="BC48" s="132"/>
      <c r="BD48" s="132"/>
      <c r="BE48" s="132"/>
      <c r="BF48" s="132"/>
      <c r="BG48" s="132"/>
      <c r="BH48" s="132"/>
      <c r="BI48" s="132"/>
      <c r="BJ48" s="132"/>
    </row>
    <row r="49" spans="1:62" ht="20.100000000000001" customHeight="1" x14ac:dyDescent="0.2">
      <c r="A49" s="120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35"/>
      <c r="S49" s="127"/>
      <c r="T49" s="35"/>
      <c r="U49" s="35"/>
      <c r="V49" s="35"/>
      <c r="W49" s="48"/>
      <c r="X49" s="46"/>
      <c r="Y49" s="43"/>
      <c r="Z49" s="43"/>
      <c r="AA49" s="43"/>
      <c r="AB49" s="43"/>
      <c r="AC49" s="43"/>
      <c r="AD49" s="49"/>
      <c r="AE49" s="50"/>
      <c r="AF49" s="46"/>
      <c r="AG49" s="135"/>
      <c r="AH49" s="128"/>
      <c r="AI49" s="129"/>
      <c r="AJ49" s="129"/>
      <c r="AK49" s="129"/>
      <c r="AL49" s="48"/>
      <c r="AM49" s="46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9"/>
      <c r="AZ49" s="50"/>
      <c r="BA49" s="46"/>
      <c r="BB49" s="132"/>
      <c r="BC49" s="132"/>
      <c r="BD49" s="132"/>
      <c r="BE49" s="132"/>
      <c r="BF49" s="132"/>
      <c r="BG49" s="132"/>
      <c r="BH49" s="132"/>
      <c r="BI49" s="132"/>
      <c r="BJ49" s="132"/>
    </row>
    <row r="50" spans="1:62" ht="20.100000000000001" customHeight="1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35"/>
      <c r="S50" s="127"/>
      <c r="T50" s="35"/>
      <c r="U50" s="35"/>
      <c r="V50" s="35"/>
      <c r="W50" s="48"/>
      <c r="X50" s="46"/>
      <c r="Y50" s="43"/>
      <c r="Z50" s="43"/>
      <c r="AA50" s="43"/>
      <c r="AB50" s="43"/>
      <c r="AC50" s="43"/>
      <c r="AD50" s="49"/>
      <c r="AE50" s="50"/>
      <c r="AF50" s="46"/>
      <c r="AG50" s="135"/>
      <c r="AH50" s="128"/>
      <c r="AI50" s="129"/>
      <c r="AJ50" s="129"/>
      <c r="AK50" s="129"/>
      <c r="AL50" s="48"/>
      <c r="AM50" s="46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9"/>
      <c r="AZ50" s="50"/>
      <c r="BA50" s="46"/>
      <c r="BB50" s="132"/>
      <c r="BC50" s="132"/>
      <c r="BD50" s="132"/>
      <c r="BE50" s="132"/>
      <c r="BF50" s="132"/>
      <c r="BG50" s="132"/>
      <c r="BH50" s="132"/>
      <c r="BI50" s="132"/>
      <c r="BJ50" s="132"/>
    </row>
    <row r="51" spans="1:62" ht="20.100000000000001" customHeight="1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35"/>
      <c r="S51" s="127"/>
      <c r="T51" s="35"/>
      <c r="U51" s="35"/>
      <c r="V51" s="35"/>
      <c r="W51" s="48"/>
      <c r="X51" s="46"/>
      <c r="Y51" s="43"/>
      <c r="Z51" s="43"/>
      <c r="AA51" s="43"/>
      <c r="AB51" s="43"/>
      <c r="AC51" s="43"/>
      <c r="AD51" s="49"/>
      <c r="AE51" s="50"/>
      <c r="AF51" s="46"/>
      <c r="AG51" s="135"/>
      <c r="AH51" s="128"/>
      <c r="AI51" s="129"/>
      <c r="AJ51" s="129"/>
      <c r="AK51" s="129"/>
      <c r="AL51" s="48"/>
      <c r="AM51" s="46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9"/>
      <c r="AZ51" s="50"/>
      <c r="BA51" s="46"/>
      <c r="BB51" s="132"/>
      <c r="BC51" s="132"/>
      <c r="BD51" s="132"/>
      <c r="BE51" s="132"/>
      <c r="BF51" s="132"/>
      <c r="BG51" s="132"/>
      <c r="BH51" s="132"/>
      <c r="BI51" s="132"/>
      <c r="BJ51" s="132"/>
    </row>
    <row r="52" spans="1:62" ht="20.100000000000001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35"/>
      <c r="S52" s="127"/>
      <c r="T52" s="35"/>
      <c r="U52" s="35"/>
      <c r="V52" s="35"/>
      <c r="W52" s="48"/>
      <c r="X52" s="46"/>
      <c r="Y52" s="43"/>
      <c r="Z52" s="43"/>
      <c r="AA52" s="43"/>
      <c r="AB52" s="43"/>
      <c r="AC52" s="43"/>
      <c r="AD52" s="49"/>
      <c r="AE52" s="50"/>
      <c r="AF52" s="46"/>
      <c r="AG52" s="135"/>
      <c r="AH52" s="128"/>
      <c r="AI52" s="129"/>
      <c r="AJ52" s="129"/>
      <c r="AK52" s="129"/>
      <c r="AL52" s="48"/>
      <c r="AM52" s="46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9"/>
      <c r="AZ52" s="50"/>
      <c r="BA52" s="46"/>
      <c r="BB52" s="132"/>
      <c r="BC52" s="132"/>
      <c r="BD52" s="132"/>
      <c r="BE52" s="132"/>
      <c r="BF52" s="132"/>
      <c r="BG52" s="132"/>
      <c r="BH52" s="132"/>
      <c r="BI52" s="132"/>
      <c r="BJ52" s="132"/>
    </row>
    <row r="53" spans="1:62" ht="20.100000000000001" customHeight="1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35"/>
      <c r="S53" s="127"/>
      <c r="T53" s="35"/>
      <c r="U53" s="35"/>
      <c r="V53" s="35"/>
      <c r="W53" s="48"/>
      <c r="X53" s="46"/>
      <c r="Y53" s="43"/>
      <c r="Z53" s="43"/>
      <c r="AA53" s="43"/>
      <c r="AB53" s="43"/>
      <c r="AC53" s="43"/>
      <c r="AD53" s="49"/>
      <c r="AE53" s="50"/>
      <c r="AF53" s="46"/>
      <c r="AG53" s="135"/>
      <c r="AH53" s="128"/>
      <c r="AI53" s="129"/>
      <c r="AJ53" s="129"/>
      <c r="AK53" s="129"/>
      <c r="AL53" s="48"/>
      <c r="AM53" s="46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9"/>
      <c r="AZ53" s="50"/>
      <c r="BA53" s="46"/>
      <c r="BB53" s="132"/>
      <c r="BC53" s="132"/>
      <c r="BD53" s="132"/>
      <c r="BE53" s="132"/>
      <c r="BF53" s="132"/>
      <c r="BG53" s="132"/>
      <c r="BH53" s="132"/>
      <c r="BI53" s="132"/>
      <c r="BJ53" s="132"/>
    </row>
    <row r="54" spans="1:62" ht="20.100000000000001" customHeight="1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35"/>
      <c r="S54" s="127"/>
      <c r="T54" s="35"/>
      <c r="U54" s="35"/>
      <c r="V54" s="35"/>
      <c r="W54" s="48"/>
      <c r="X54" s="46"/>
      <c r="Y54" s="43"/>
      <c r="Z54" s="43"/>
      <c r="AA54" s="43"/>
      <c r="AB54" s="43"/>
      <c r="AC54" s="43"/>
      <c r="AD54" s="49"/>
      <c r="AE54" s="50"/>
      <c r="AF54" s="46"/>
      <c r="AG54" s="135"/>
      <c r="AH54" s="128"/>
      <c r="AI54" s="129"/>
      <c r="AJ54" s="129"/>
      <c r="AK54" s="129"/>
      <c r="AL54" s="48"/>
      <c r="AM54" s="46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9"/>
      <c r="AZ54" s="50"/>
      <c r="BA54" s="46"/>
      <c r="BB54" s="132"/>
      <c r="BC54" s="132"/>
      <c r="BD54" s="132"/>
      <c r="BE54" s="132"/>
      <c r="BF54" s="132"/>
      <c r="BG54" s="132"/>
      <c r="BH54" s="132"/>
      <c r="BI54" s="132"/>
      <c r="BJ54" s="132"/>
    </row>
    <row r="55" spans="1:62" ht="20.100000000000001" customHeigh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35"/>
      <c r="S55" s="127"/>
      <c r="T55" s="35"/>
      <c r="U55" s="35"/>
      <c r="V55" s="35"/>
      <c r="W55" s="48"/>
      <c r="X55" s="46"/>
      <c r="Y55" s="43"/>
      <c r="Z55" s="43"/>
      <c r="AA55" s="43"/>
      <c r="AB55" s="43"/>
      <c r="AC55" s="43"/>
      <c r="AD55" s="49"/>
      <c r="AE55" s="50"/>
      <c r="AF55" s="46"/>
      <c r="AG55" s="135"/>
      <c r="AH55" s="128"/>
      <c r="AI55" s="129"/>
      <c r="AJ55" s="129"/>
      <c r="AK55" s="129"/>
      <c r="AL55" s="48"/>
      <c r="AM55" s="46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9"/>
      <c r="AZ55" s="50"/>
      <c r="BA55" s="46"/>
      <c r="BB55" s="132"/>
      <c r="BC55" s="132"/>
      <c r="BD55" s="132"/>
      <c r="BE55" s="132"/>
      <c r="BF55" s="132"/>
      <c r="BG55" s="132"/>
      <c r="BH55" s="132"/>
      <c r="BI55" s="132"/>
      <c r="BJ55" s="132"/>
    </row>
    <row r="56" spans="1:62" ht="20.100000000000001" customHeight="1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35"/>
      <c r="S56" s="127"/>
      <c r="T56" s="35"/>
      <c r="U56" s="35"/>
      <c r="V56" s="35"/>
      <c r="W56" s="51"/>
      <c r="X56" s="52"/>
      <c r="Y56" s="53"/>
      <c r="Z56" s="53"/>
      <c r="AA56" s="53"/>
      <c r="AB56" s="53"/>
      <c r="AC56" s="53"/>
      <c r="AD56" s="54"/>
      <c r="AE56" s="55"/>
      <c r="AF56" s="52"/>
      <c r="AG56" s="135"/>
      <c r="AH56" s="128"/>
      <c r="AI56" s="129"/>
      <c r="AJ56" s="129"/>
      <c r="AK56" s="129"/>
      <c r="AL56" s="51"/>
      <c r="AM56" s="52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4"/>
      <c r="AZ56" s="55"/>
      <c r="BA56" s="52"/>
      <c r="BB56" s="132"/>
      <c r="BC56" s="132"/>
      <c r="BD56" s="132"/>
      <c r="BE56" s="132"/>
      <c r="BF56" s="132"/>
      <c r="BG56" s="132"/>
      <c r="BH56" s="132"/>
      <c r="BI56" s="132"/>
      <c r="BJ56" s="132"/>
    </row>
    <row r="57" spans="1:62" ht="25.5" customHeight="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28"/>
      <c r="S57" s="128"/>
      <c r="T57" s="128"/>
      <c r="U57" s="48"/>
      <c r="V57" s="34" t="s">
        <v>97</v>
      </c>
      <c r="W57" s="128"/>
      <c r="X57" s="128"/>
      <c r="Y57" s="10"/>
      <c r="Z57" s="34" t="s">
        <v>10</v>
      </c>
      <c r="AA57" s="143"/>
      <c r="AB57" s="143"/>
      <c r="AC57" s="143"/>
      <c r="AD57" s="143"/>
      <c r="AE57" s="143"/>
      <c r="AF57" s="219" t="s">
        <v>170</v>
      </c>
      <c r="AG57" s="128"/>
      <c r="AH57" s="128"/>
      <c r="AI57" s="128"/>
      <c r="AJ57" s="48"/>
      <c r="AK57" s="34" t="s">
        <v>97</v>
      </c>
      <c r="AL57" s="128"/>
      <c r="AM57" s="128"/>
      <c r="AN57" s="10"/>
      <c r="AO57" s="143"/>
      <c r="AP57" s="143"/>
      <c r="AQ57" s="10" t="s">
        <v>10</v>
      </c>
      <c r="AR57" s="143"/>
      <c r="AS57" s="143"/>
      <c r="AT57" s="143"/>
      <c r="AU57" s="143"/>
      <c r="AV57" s="143"/>
      <c r="AW57" s="143"/>
      <c r="AX57" s="143"/>
      <c r="AY57" s="143"/>
      <c r="AZ57" s="143"/>
      <c r="BA57" s="219" t="s">
        <v>170</v>
      </c>
      <c r="BB57" s="132"/>
      <c r="BC57" s="132"/>
      <c r="BD57" s="132"/>
      <c r="BE57" s="132"/>
      <c r="BF57" s="132"/>
      <c r="BG57" s="132"/>
      <c r="BH57" s="132"/>
      <c r="BI57" s="132"/>
      <c r="BJ57" s="132"/>
    </row>
    <row r="58" spans="1:62" ht="36" customHeigh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132"/>
      <c r="AR58" s="132"/>
      <c r="AS58" s="132"/>
      <c r="AT58" s="132"/>
      <c r="AU58" s="132"/>
      <c r="AV58" s="132"/>
      <c r="AW58" s="132"/>
      <c r="AX58" s="132"/>
      <c r="AY58" s="132"/>
      <c r="AZ58" s="132"/>
      <c r="BA58" s="132"/>
      <c r="BB58" s="214" t="str">
        <f>Grenar!G1</f>
        <v>Campusspelen 2016, del 1</v>
      </c>
      <c r="BC58" s="144"/>
      <c r="BD58" s="145"/>
      <c r="BE58" s="145"/>
      <c r="BF58" s="145"/>
      <c r="BG58" s="146"/>
      <c r="BH58" s="147"/>
      <c r="BI58" s="145"/>
      <c r="BJ58" s="215" t="str">
        <f>Grenar!H1</f>
        <v>Umedalens IF</v>
      </c>
    </row>
    <row r="59" spans="1:62" ht="20.100000000000001" customHeight="1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32"/>
      <c r="S59" s="132"/>
      <c r="T59" s="132"/>
      <c r="U59" s="132"/>
      <c r="V59" s="132"/>
      <c r="W59" s="132"/>
      <c r="X59" s="132"/>
      <c r="Y59" s="132"/>
      <c r="Z59" s="132"/>
      <c r="AA59" s="132"/>
      <c r="AB59" s="132"/>
      <c r="AC59" s="132"/>
      <c r="AD59" s="132"/>
      <c r="AE59" s="132"/>
      <c r="AF59" s="132"/>
      <c r="AG59" s="132"/>
      <c r="AH59" s="132"/>
      <c r="AI59" s="132"/>
      <c r="AJ59" s="132"/>
      <c r="AK59" s="132"/>
      <c r="AL59" s="132"/>
      <c r="AM59" s="132"/>
      <c r="AN59" s="132"/>
      <c r="AO59" s="132"/>
      <c r="AP59" s="132"/>
      <c r="AQ59" s="132"/>
      <c r="AR59" s="132"/>
      <c r="AS59" s="132"/>
      <c r="AT59" s="132"/>
      <c r="AU59" s="132"/>
      <c r="AV59" s="132"/>
      <c r="AW59" s="132"/>
      <c r="AX59" s="132"/>
      <c r="AY59" s="132"/>
      <c r="AZ59" s="132"/>
      <c r="BA59" s="132"/>
      <c r="BB59" s="148"/>
      <c r="BC59" s="136"/>
      <c r="BD59" s="136"/>
      <c r="BE59" s="136"/>
      <c r="BF59" s="136"/>
      <c r="BG59" s="136"/>
      <c r="BH59" s="136"/>
      <c r="BI59" s="136"/>
      <c r="BJ59" s="149"/>
    </row>
    <row r="60" spans="1:62" ht="20.100000000000001" customHeight="1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  <c r="AE60" s="132"/>
      <c r="AF60" s="132"/>
      <c r="AG60" s="132"/>
      <c r="AH60" s="132"/>
      <c r="AI60" s="132"/>
      <c r="AJ60" s="132"/>
      <c r="AK60" s="132"/>
      <c r="AL60" s="132"/>
      <c r="AM60" s="132"/>
      <c r="AN60" s="132"/>
      <c r="AO60" s="132"/>
      <c r="AP60" s="132"/>
      <c r="AQ60" s="132"/>
      <c r="AR60" s="132"/>
      <c r="AS60" s="132"/>
      <c r="AT60" s="132"/>
      <c r="AU60" s="132"/>
      <c r="AV60" s="132"/>
      <c r="AW60" s="132"/>
      <c r="AX60" s="132"/>
      <c r="AY60" s="132"/>
      <c r="AZ60" s="132"/>
      <c r="BA60" s="17"/>
      <c r="BB60" s="148"/>
      <c r="BC60" s="136"/>
      <c r="BD60" s="136"/>
      <c r="BE60" s="136"/>
      <c r="BF60" s="136"/>
      <c r="BG60" s="136"/>
      <c r="BH60" s="136"/>
      <c r="BI60" s="136"/>
      <c r="BJ60" s="149"/>
    </row>
    <row r="61" spans="1:62" ht="20.100000000000001" customHeigh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32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  <c r="AE61" s="132"/>
      <c r="AF61" s="132"/>
      <c r="AG61" s="132"/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32"/>
      <c r="AT61" s="132"/>
      <c r="AU61" s="132"/>
      <c r="AV61" s="132"/>
      <c r="AW61" s="132"/>
      <c r="AX61" s="132"/>
      <c r="AY61" s="132"/>
      <c r="AZ61" s="132"/>
      <c r="BA61" s="17"/>
      <c r="BB61" s="148"/>
      <c r="BC61" s="136"/>
      <c r="BD61" s="136"/>
      <c r="BE61" s="136"/>
      <c r="BF61" s="136"/>
      <c r="BG61" s="136"/>
      <c r="BH61" s="136"/>
      <c r="BI61" s="136"/>
      <c r="BJ61" s="149"/>
    </row>
    <row r="62" spans="1:62" ht="20.100000000000001" customHeight="1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32"/>
      <c r="S62" s="132"/>
      <c r="T62" s="132"/>
      <c r="U62" s="132"/>
      <c r="V62" s="132"/>
      <c r="W62" s="132"/>
      <c r="X62" s="132"/>
      <c r="Y62" s="132"/>
      <c r="Z62" s="132"/>
      <c r="AA62" s="132"/>
      <c r="AB62" s="132"/>
      <c r="AC62" s="132"/>
      <c r="AD62" s="132"/>
      <c r="AE62" s="132"/>
      <c r="AF62" s="132"/>
      <c r="AG62" s="132"/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  <c r="AT62" s="132"/>
      <c r="AU62" s="132"/>
      <c r="AV62" s="132"/>
      <c r="AW62" s="132"/>
      <c r="AX62" s="132"/>
      <c r="AY62" s="132"/>
      <c r="AZ62" s="132"/>
      <c r="BA62" s="17"/>
      <c r="BB62" s="148"/>
      <c r="BC62" s="136"/>
      <c r="BD62" s="136"/>
      <c r="BE62" s="136"/>
      <c r="BF62" s="136"/>
      <c r="BG62" s="136"/>
      <c r="BH62" s="136"/>
      <c r="BI62" s="136"/>
      <c r="BJ62" s="149"/>
    </row>
    <row r="63" spans="1:62" ht="20.100000000000001" customHeight="1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32"/>
      <c r="S63" s="132"/>
      <c r="T63" s="132"/>
      <c r="U63" s="132"/>
      <c r="V63" s="132"/>
      <c r="W63" s="132"/>
      <c r="X63" s="132"/>
      <c r="Y63" s="132"/>
      <c r="Z63" s="132"/>
      <c r="AA63" s="132"/>
      <c r="AB63" s="132"/>
      <c r="AC63" s="132"/>
      <c r="AD63" s="132"/>
      <c r="AE63" s="132"/>
      <c r="AF63" s="132"/>
      <c r="AG63" s="132"/>
      <c r="AH63" s="132"/>
      <c r="AI63" s="132"/>
      <c r="AJ63" s="132"/>
      <c r="AK63" s="132"/>
      <c r="AL63" s="132"/>
      <c r="AM63" s="132"/>
      <c r="AN63" s="132"/>
      <c r="AO63" s="132"/>
      <c r="AP63" s="132"/>
      <c r="AQ63" s="132"/>
      <c r="AR63" s="132"/>
      <c r="AS63" s="132"/>
      <c r="AT63" s="132"/>
      <c r="AU63" s="132"/>
      <c r="AV63" s="132"/>
      <c r="AW63" s="132"/>
      <c r="AX63" s="132"/>
      <c r="AY63" s="132"/>
      <c r="AZ63" s="132"/>
      <c r="BA63" s="17"/>
      <c r="BB63" s="148"/>
      <c r="BC63" s="136"/>
      <c r="BD63" s="136"/>
      <c r="BE63" s="136"/>
      <c r="BF63" s="136"/>
      <c r="BG63" s="136"/>
      <c r="BH63" s="136"/>
      <c r="BI63" s="136"/>
      <c r="BJ63" s="149"/>
    </row>
    <row r="64" spans="1:62" ht="20.100000000000001" customHeigh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32"/>
      <c r="S64" s="132"/>
      <c r="T64" s="132"/>
      <c r="U64" s="132"/>
      <c r="V64" s="132"/>
      <c r="W64" s="132"/>
      <c r="X64" s="132"/>
      <c r="Y64" s="132"/>
      <c r="Z64" s="132"/>
      <c r="AA64" s="132"/>
      <c r="AB64" s="132"/>
      <c r="AC64" s="132"/>
      <c r="AD64" s="132"/>
      <c r="AE64" s="132"/>
      <c r="AF64" s="132"/>
      <c r="AG64" s="132"/>
      <c r="AH64" s="132"/>
      <c r="AI64" s="132"/>
      <c r="AJ64" s="132"/>
      <c r="AK64" s="132"/>
      <c r="AL64" s="132"/>
      <c r="AM64" s="132"/>
      <c r="AN64" s="132"/>
      <c r="AO64" s="132"/>
      <c r="AP64" s="132"/>
      <c r="AQ64" s="132"/>
      <c r="AR64" s="132"/>
      <c r="AS64" s="132"/>
      <c r="AT64" s="132"/>
      <c r="AU64" s="132"/>
      <c r="AV64" s="132"/>
      <c r="AW64" s="132"/>
      <c r="AX64" s="132"/>
      <c r="AY64" s="132"/>
      <c r="AZ64" s="132"/>
      <c r="BA64" s="17"/>
      <c r="BB64" s="148"/>
      <c r="BC64" s="136"/>
      <c r="BD64" s="136"/>
      <c r="BE64" s="136"/>
      <c r="BF64" s="136"/>
      <c r="BG64" s="136"/>
      <c r="BH64" s="136"/>
      <c r="BI64" s="136"/>
      <c r="BJ64" s="149"/>
    </row>
    <row r="65" spans="1:62" ht="20.100000000000001" customHeight="1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32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132"/>
      <c r="AE65" s="132"/>
      <c r="AF65" s="132"/>
      <c r="AG65" s="132"/>
      <c r="AH65" s="132"/>
      <c r="AI65" s="132"/>
      <c r="AJ65" s="132"/>
      <c r="AK65" s="132"/>
      <c r="AL65" s="132"/>
      <c r="AM65" s="132"/>
      <c r="AN65" s="132"/>
      <c r="AO65" s="132"/>
      <c r="AP65" s="132"/>
      <c r="AQ65" s="132"/>
      <c r="AR65" s="132"/>
      <c r="AS65" s="132"/>
      <c r="AT65" s="132"/>
      <c r="AU65" s="132"/>
      <c r="AV65" s="132"/>
      <c r="AW65" s="132"/>
      <c r="AX65" s="132"/>
      <c r="AY65" s="132"/>
      <c r="AZ65" s="132"/>
      <c r="BA65" s="17"/>
      <c r="BB65" s="148"/>
      <c r="BC65" s="136"/>
      <c r="BD65" s="136"/>
      <c r="BE65" s="136"/>
      <c r="BF65" s="136"/>
      <c r="BG65" s="136"/>
      <c r="BH65" s="136"/>
      <c r="BI65" s="136"/>
      <c r="BJ65" s="149"/>
    </row>
    <row r="66" spans="1:62" ht="20.100000000000001" customHeight="1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32"/>
      <c r="S66" s="132"/>
      <c r="T66" s="132"/>
      <c r="U66" s="132"/>
      <c r="V66" s="132"/>
      <c r="W66" s="132"/>
      <c r="X66" s="132"/>
      <c r="Y66" s="132"/>
      <c r="Z66" s="132"/>
      <c r="AA66" s="132"/>
      <c r="AB66" s="132"/>
      <c r="AC66" s="132"/>
      <c r="AD66" s="132"/>
      <c r="AE66" s="132"/>
      <c r="AF66" s="132"/>
      <c r="AG66" s="132"/>
      <c r="AH66" s="132"/>
      <c r="AI66" s="132"/>
      <c r="AJ66" s="132"/>
      <c r="AK66" s="132"/>
      <c r="AL66" s="132"/>
      <c r="AM66" s="132"/>
      <c r="AN66" s="132"/>
      <c r="AO66" s="132"/>
      <c r="AP66" s="132"/>
      <c r="AQ66" s="132"/>
      <c r="AR66" s="132"/>
      <c r="AS66" s="132"/>
      <c r="AT66" s="132"/>
      <c r="AU66" s="132"/>
      <c r="AV66" s="132"/>
      <c r="AW66" s="132"/>
      <c r="AX66" s="132"/>
      <c r="AY66" s="132"/>
      <c r="AZ66" s="132"/>
      <c r="BA66" s="17"/>
      <c r="BB66" s="148"/>
      <c r="BC66" s="136"/>
      <c r="BD66" s="136"/>
      <c r="BE66" s="136"/>
      <c r="BF66" s="136"/>
      <c r="BG66" s="136"/>
      <c r="BH66" s="136"/>
      <c r="BI66" s="136"/>
      <c r="BJ66" s="149"/>
    </row>
    <row r="67" spans="1:62" ht="20.100000000000001" customHeigh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32"/>
      <c r="S67" s="132"/>
      <c r="T67" s="132"/>
      <c r="U67" s="132"/>
      <c r="V67" s="132"/>
      <c r="W67" s="132"/>
      <c r="X67" s="132"/>
      <c r="Y67" s="132"/>
      <c r="Z67" s="132"/>
      <c r="AA67" s="132"/>
      <c r="AB67" s="132"/>
      <c r="AC67" s="132"/>
      <c r="AD67" s="132"/>
      <c r="AE67" s="132"/>
      <c r="AF67" s="132"/>
      <c r="AG67" s="132"/>
      <c r="AH67" s="132"/>
      <c r="AI67" s="132"/>
      <c r="AJ67" s="132"/>
      <c r="AK67" s="132"/>
      <c r="AL67" s="132"/>
      <c r="AM67" s="132"/>
      <c r="AN67" s="132"/>
      <c r="AO67" s="132"/>
      <c r="AP67" s="132"/>
      <c r="AQ67" s="132"/>
      <c r="AR67" s="132"/>
      <c r="AS67" s="132"/>
      <c r="AT67" s="132"/>
      <c r="AU67" s="132"/>
      <c r="AV67" s="132"/>
      <c r="AW67" s="132"/>
      <c r="AX67" s="132"/>
      <c r="AY67" s="132"/>
      <c r="AZ67" s="132"/>
      <c r="BA67" s="17"/>
      <c r="BB67" s="148"/>
      <c r="BC67" s="136"/>
      <c r="BD67" s="136"/>
      <c r="BE67" s="136"/>
      <c r="BF67" s="136"/>
      <c r="BG67" s="136"/>
      <c r="BH67" s="136"/>
      <c r="BI67" s="136"/>
      <c r="BJ67" s="149"/>
    </row>
    <row r="68" spans="1:62" ht="20.100000000000001" customHeight="1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32"/>
      <c r="S68" s="132"/>
      <c r="T68" s="132"/>
      <c r="U68" s="132"/>
      <c r="V68" s="132"/>
      <c r="W68" s="132"/>
      <c r="X68" s="132"/>
      <c r="Y68" s="132"/>
      <c r="Z68" s="132"/>
      <c r="AA68" s="132"/>
      <c r="AB68" s="132"/>
      <c r="AC68" s="132"/>
      <c r="AD68" s="132"/>
      <c r="AE68" s="132"/>
      <c r="AF68" s="132"/>
      <c r="AG68" s="132"/>
      <c r="AH68" s="132"/>
      <c r="AI68" s="132"/>
      <c r="AJ68" s="132"/>
      <c r="AK68" s="132"/>
      <c r="AL68" s="132"/>
      <c r="AM68" s="132"/>
      <c r="AN68" s="132"/>
      <c r="AO68" s="132"/>
      <c r="AP68" s="132"/>
      <c r="AQ68" s="132"/>
      <c r="AR68" s="132"/>
      <c r="AS68" s="132"/>
      <c r="AT68" s="132"/>
      <c r="AU68" s="132"/>
      <c r="AV68" s="132"/>
      <c r="AW68" s="132"/>
      <c r="AX68" s="132"/>
      <c r="AY68" s="132"/>
      <c r="AZ68" s="132"/>
      <c r="BA68" s="17"/>
      <c r="BB68" s="148"/>
      <c r="BC68" s="136"/>
      <c r="BD68" s="136"/>
      <c r="BE68" s="136"/>
      <c r="BF68" s="136"/>
      <c r="BG68" s="136"/>
      <c r="BH68" s="136"/>
      <c r="BI68" s="136"/>
      <c r="BJ68" s="149"/>
    </row>
    <row r="69" spans="1:62" ht="20.100000000000001" customHeight="1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32"/>
      <c r="S69" s="132"/>
      <c r="T69" s="132"/>
      <c r="U69" s="132"/>
      <c r="V69" s="132"/>
      <c r="W69" s="132"/>
      <c r="X69" s="132"/>
      <c r="Y69" s="132"/>
      <c r="Z69" s="132"/>
      <c r="AA69" s="132"/>
      <c r="AB69" s="132"/>
      <c r="AC69" s="132"/>
      <c r="AD69" s="132"/>
      <c r="AE69" s="132"/>
      <c r="AF69" s="132"/>
      <c r="AG69" s="132"/>
      <c r="AH69" s="132"/>
      <c r="AI69" s="132"/>
      <c r="AJ69" s="132"/>
      <c r="AK69" s="132"/>
      <c r="AL69" s="132"/>
      <c r="AM69" s="132"/>
      <c r="AN69" s="132"/>
      <c r="AO69" s="132"/>
      <c r="AP69" s="132"/>
      <c r="AQ69" s="132"/>
      <c r="AR69" s="132"/>
      <c r="AS69" s="132"/>
      <c r="AT69" s="132"/>
      <c r="AU69" s="132"/>
      <c r="AV69" s="132"/>
      <c r="AW69" s="132"/>
      <c r="AX69" s="132"/>
      <c r="AY69" s="132"/>
      <c r="AZ69" s="132"/>
      <c r="BA69" s="17"/>
      <c r="BB69" s="148"/>
      <c r="BC69" s="136"/>
      <c r="BD69" s="136"/>
      <c r="BE69" s="136"/>
      <c r="BF69" s="136"/>
      <c r="BG69" s="136"/>
      <c r="BH69" s="136"/>
      <c r="BI69" s="136"/>
      <c r="BJ69" s="149"/>
    </row>
    <row r="70" spans="1:62" ht="20.100000000000001" customHeigh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32"/>
      <c r="S70" s="132"/>
      <c r="T70" s="132"/>
      <c r="U70" s="132"/>
      <c r="V70" s="132"/>
      <c r="W70" s="132"/>
      <c r="X70" s="132"/>
      <c r="Y70" s="132"/>
      <c r="Z70" s="132"/>
      <c r="AA70" s="132"/>
      <c r="AB70" s="132"/>
      <c r="AC70" s="132"/>
      <c r="AD70" s="132"/>
      <c r="AE70" s="132"/>
      <c r="AF70" s="132"/>
      <c r="AG70" s="132"/>
      <c r="AH70" s="132"/>
      <c r="AI70" s="132"/>
      <c r="AJ70" s="132"/>
      <c r="AK70" s="132"/>
      <c r="AL70" s="132"/>
      <c r="AM70" s="132"/>
      <c r="AN70" s="132"/>
      <c r="AO70" s="132"/>
      <c r="AP70" s="132"/>
      <c r="AQ70" s="132"/>
      <c r="AR70" s="132"/>
      <c r="AS70" s="132"/>
      <c r="AT70" s="132"/>
      <c r="AU70" s="132"/>
      <c r="AV70" s="132"/>
      <c r="AW70" s="132"/>
      <c r="AX70" s="132"/>
      <c r="AY70" s="132"/>
      <c r="AZ70" s="132"/>
      <c r="BA70" s="17"/>
      <c r="BB70" s="148"/>
      <c r="BC70" s="136"/>
      <c r="BD70" s="136"/>
      <c r="BE70" s="136"/>
      <c r="BF70" s="136"/>
      <c r="BG70" s="136"/>
      <c r="BH70" s="136"/>
      <c r="BI70" s="136"/>
      <c r="BJ70" s="149"/>
    </row>
    <row r="71" spans="1:62" ht="20.100000000000001" customHeight="1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32"/>
      <c r="S71" s="132"/>
      <c r="T71" s="132"/>
      <c r="U71" s="132"/>
      <c r="V71" s="132"/>
      <c r="W71" s="132"/>
      <c r="X71" s="132"/>
      <c r="Y71" s="132"/>
      <c r="Z71" s="132"/>
      <c r="AA71" s="132"/>
      <c r="AB71" s="132"/>
      <c r="AC71" s="132"/>
      <c r="AD71" s="132"/>
      <c r="AE71" s="132"/>
      <c r="AF71" s="132"/>
      <c r="AG71" s="132"/>
      <c r="AH71" s="132"/>
      <c r="AI71" s="132"/>
      <c r="AJ71" s="132"/>
      <c r="AK71" s="132"/>
      <c r="AL71" s="132"/>
      <c r="AM71" s="132"/>
      <c r="AN71" s="132"/>
      <c r="AO71" s="132"/>
      <c r="AP71" s="132"/>
      <c r="AQ71" s="132"/>
      <c r="AR71" s="132"/>
      <c r="AS71" s="132"/>
      <c r="AT71" s="132"/>
      <c r="AU71" s="132"/>
      <c r="AV71" s="132"/>
      <c r="AW71" s="132"/>
      <c r="AX71" s="132"/>
      <c r="AY71" s="132"/>
      <c r="AZ71" s="132"/>
      <c r="BA71" s="17"/>
      <c r="BB71" s="148"/>
      <c r="BC71" s="136"/>
      <c r="BD71" s="136"/>
      <c r="BE71" s="136"/>
      <c r="BF71" s="136"/>
      <c r="BG71" s="136"/>
      <c r="BH71" s="136"/>
      <c r="BI71" s="136"/>
      <c r="BJ71" s="149"/>
    </row>
    <row r="72" spans="1:62" ht="20.100000000000001" customHeight="1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32"/>
      <c r="S72" s="132"/>
      <c r="T72" s="132"/>
      <c r="U72" s="132"/>
      <c r="V72" s="132"/>
      <c r="W72" s="132"/>
      <c r="X72" s="132"/>
      <c r="Y72" s="132"/>
      <c r="Z72" s="132"/>
      <c r="AA72" s="132"/>
      <c r="AB72" s="132"/>
      <c r="AC72" s="132"/>
      <c r="AD72" s="132"/>
      <c r="AE72" s="132"/>
      <c r="AF72" s="132"/>
      <c r="AG72" s="132"/>
      <c r="AH72" s="132"/>
      <c r="AI72" s="132"/>
      <c r="AJ72" s="132"/>
      <c r="AK72" s="132"/>
      <c r="AL72" s="132"/>
      <c r="AM72" s="132"/>
      <c r="AN72" s="132"/>
      <c r="AO72" s="132"/>
      <c r="AP72" s="132"/>
      <c r="AQ72" s="132"/>
      <c r="AR72" s="132"/>
      <c r="AS72" s="132"/>
      <c r="AT72" s="132"/>
      <c r="AU72" s="132"/>
      <c r="AV72" s="132"/>
      <c r="AW72" s="132"/>
      <c r="AX72" s="132"/>
      <c r="AY72" s="132"/>
      <c r="AZ72" s="132"/>
      <c r="BA72" s="17"/>
      <c r="BB72" s="148"/>
      <c r="BC72" s="136"/>
      <c r="BD72" s="136"/>
      <c r="BE72" s="136"/>
      <c r="BF72" s="136"/>
      <c r="BG72" s="136"/>
      <c r="BH72" s="136"/>
      <c r="BI72" s="136"/>
      <c r="BJ72" s="149"/>
    </row>
    <row r="73" spans="1:62" ht="20.100000000000001" customHeigh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32"/>
      <c r="S73" s="132"/>
      <c r="T73" s="132"/>
      <c r="U73" s="132"/>
      <c r="V73" s="132"/>
      <c r="W73" s="132"/>
      <c r="X73" s="132"/>
      <c r="Y73" s="132"/>
      <c r="Z73" s="132"/>
      <c r="AA73" s="132"/>
      <c r="AB73" s="132"/>
      <c r="AC73" s="132"/>
      <c r="AD73" s="132"/>
      <c r="AE73" s="132"/>
      <c r="AF73" s="132"/>
      <c r="AG73" s="132"/>
      <c r="AH73" s="132"/>
      <c r="AI73" s="132"/>
      <c r="AJ73" s="132"/>
      <c r="AK73" s="132"/>
      <c r="AL73" s="132"/>
      <c r="AM73" s="132"/>
      <c r="AN73" s="132"/>
      <c r="AO73" s="132"/>
      <c r="AP73" s="132"/>
      <c r="AQ73" s="132"/>
      <c r="AR73" s="132"/>
      <c r="AS73" s="132"/>
      <c r="AT73" s="132"/>
      <c r="AU73" s="132"/>
      <c r="AV73" s="132"/>
      <c r="AW73" s="132"/>
      <c r="AX73" s="132"/>
      <c r="AY73" s="132"/>
      <c r="AZ73" s="132"/>
      <c r="BA73" s="17"/>
      <c r="BB73" s="148"/>
      <c r="BC73" s="136"/>
      <c r="BD73" s="136"/>
      <c r="BE73" s="136"/>
      <c r="BF73" s="136"/>
      <c r="BG73" s="136"/>
      <c r="BH73" s="136"/>
      <c r="BI73" s="136"/>
      <c r="BJ73" s="149"/>
    </row>
    <row r="74" spans="1:62" ht="20.100000000000001" customHeight="1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32"/>
      <c r="S74" s="132"/>
      <c r="T74" s="132"/>
      <c r="U74" s="132"/>
      <c r="V74" s="132"/>
      <c r="W74" s="132"/>
      <c r="X74" s="132"/>
      <c r="Y74" s="132"/>
      <c r="Z74" s="132"/>
      <c r="AA74" s="132"/>
      <c r="AB74" s="132"/>
      <c r="AC74" s="132"/>
      <c r="AD74" s="132"/>
      <c r="AE74" s="132"/>
      <c r="AF74" s="132"/>
      <c r="AG74" s="132"/>
      <c r="AH74" s="132"/>
      <c r="AI74" s="132"/>
      <c r="AJ74" s="132"/>
      <c r="AK74" s="132"/>
      <c r="AL74" s="132"/>
      <c r="AM74" s="132"/>
      <c r="AN74" s="132"/>
      <c r="AO74" s="132"/>
      <c r="AP74" s="132"/>
      <c r="AQ74" s="132"/>
      <c r="AR74" s="132"/>
      <c r="AS74" s="132"/>
      <c r="AT74" s="132"/>
      <c r="AU74" s="132"/>
      <c r="AV74" s="132"/>
      <c r="AW74" s="132"/>
      <c r="AX74" s="132"/>
      <c r="AY74" s="132"/>
      <c r="AZ74" s="132"/>
      <c r="BA74" s="17"/>
      <c r="BB74" s="148"/>
      <c r="BC74" s="136"/>
      <c r="BD74" s="136"/>
      <c r="BE74" s="136"/>
      <c r="BF74" s="136"/>
      <c r="BG74" s="136"/>
      <c r="BH74" s="136"/>
      <c r="BI74" s="136"/>
      <c r="BJ74" s="149"/>
    </row>
    <row r="75" spans="1:62" ht="20.100000000000001" customHeight="1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32"/>
      <c r="S75" s="132"/>
      <c r="T75" s="132"/>
      <c r="U75" s="132"/>
      <c r="V75" s="132"/>
      <c r="W75" s="132"/>
      <c r="X75" s="132"/>
      <c r="Y75" s="132"/>
      <c r="Z75" s="132"/>
      <c r="AA75" s="132"/>
      <c r="AB75" s="132"/>
      <c r="AC75" s="132"/>
      <c r="AD75" s="132"/>
      <c r="AE75" s="132"/>
      <c r="AF75" s="132"/>
      <c r="AG75" s="132"/>
      <c r="AH75" s="132"/>
      <c r="AI75" s="132"/>
      <c r="AJ75" s="132"/>
      <c r="AK75" s="132"/>
      <c r="AL75" s="132"/>
      <c r="AM75" s="132"/>
      <c r="AN75" s="132"/>
      <c r="AO75" s="132"/>
      <c r="AP75" s="132"/>
      <c r="AQ75" s="132"/>
      <c r="AR75" s="132"/>
      <c r="AS75" s="132"/>
      <c r="AT75" s="132"/>
      <c r="AU75" s="132"/>
      <c r="AV75" s="132"/>
      <c r="AW75" s="132"/>
      <c r="AX75" s="132"/>
      <c r="AY75" s="132"/>
      <c r="AZ75" s="132"/>
      <c r="BA75" s="17"/>
      <c r="BB75" s="148"/>
      <c r="BC75" s="136"/>
      <c r="BD75" s="136"/>
      <c r="BE75" s="136"/>
      <c r="BF75" s="136"/>
      <c r="BG75" s="136"/>
      <c r="BH75" s="136"/>
      <c r="BI75" s="136"/>
      <c r="BJ75" s="149"/>
    </row>
    <row r="76" spans="1:62" ht="20.100000000000001" customHeigh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32"/>
      <c r="S76" s="132"/>
      <c r="T76" s="132"/>
      <c r="U76" s="132"/>
      <c r="V76" s="132"/>
      <c r="W76" s="132"/>
      <c r="X76" s="132"/>
      <c r="Y76" s="132"/>
      <c r="Z76" s="132"/>
      <c r="AA76" s="132"/>
      <c r="AB76" s="132"/>
      <c r="AC76" s="132"/>
      <c r="AD76" s="132"/>
      <c r="AE76" s="132"/>
      <c r="AF76" s="132"/>
      <c r="AG76" s="132"/>
      <c r="AH76" s="132"/>
      <c r="AI76" s="132"/>
      <c r="AJ76" s="132"/>
      <c r="AK76" s="132"/>
      <c r="AL76" s="132"/>
      <c r="AM76" s="132"/>
      <c r="AN76" s="132"/>
      <c r="AO76" s="132"/>
      <c r="AP76" s="132"/>
      <c r="AQ76" s="132"/>
      <c r="AR76" s="132"/>
      <c r="AS76" s="132"/>
      <c r="AT76" s="132"/>
      <c r="AU76" s="132"/>
      <c r="AV76" s="132"/>
      <c r="AW76" s="132"/>
      <c r="AX76" s="132"/>
      <c r="AY76" s="132"/>
      <c r="AZ76" s="132"/>
      <c r="BA76" s="17"/>
      <c r="BB76" s="148"/>
      <c r="BC76" s="136"/>
      <c r="BD76" s="136"/>
      <c r="BE76" s="136"/>
      <c r="BF76" s="136"/>
      <c r="BG76" s="136"/>
      <c r="BH76" s="136"/>
      <c r="BI76" s="136"/>
      <c r="BJ76" s="149"/>
    </row>
    <row r="77" spans="1:62" ht="20.100000000000001" customHeight="1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32"/>
      <c r="S77" s="132"/>
      <c r="T77" s="132"/>
      <c r="U77" s="132"/>
      <c r="V77" s="132"/>
      <c r="W77" s="132"/>
      <c r="X77" s="132"/>
      <c r="Y77" s="132"/>
      <c r="Z77" s="132"/>
      <c r="AA77" s="132"/>
      <c r="AB77" s="132"/>
      <c r="AC77" s="132"/>
      <c r="AD77" s="132"/>
      <c r="AE77" s="132"/>
      <c r="AF77" s="132"/>
      <c r="AG77" s="132"/>
      <c r="AH77" s="132"/>
      <c r="AI77" s="132"/>
      <c r="AJ77" s="132"/>
      <c r="AK77" s="132"/>
      <c r="AL77" s="132"/>
      <c r="AM77" s="132"/>
      <c r="AN77" s="132"/>
      <c r="AO77" s="132"/>
      <c r="AP77" s="132"/>
      <c r="AQ77" s="132"/>
      <c r="AR77" s="132"/>
      <c r="AS77" s="132"/>
      <c r="AT77" s="132"/>
      <c r="AU77" s="132"/>
      <c r="AV77" s="132"/>
      <c r="AW77" s="132"/>
      <c r="AX77" s="132"/>
      <c r="AY77" s="132"/>
      <c r="AZ77" s="132"/>
      <c r="BA77" s="17"/>
      <c r="BB77" s="148"/>
      <c r="BC77" s="136"/>
      <c r="BD77" s="136"/>
      <c r="BE77" s="136"/>
      <c r="BF77" s="136"/>
      <c r="BG77" s="136"/>
      <c r="BH77" s="136"/>
      <c r="BI77" s="136"/>
      <c r="BJ77" s="149"/>
    </row>
    <row r="78" spans="1:62" ht="20.100000000000001" customHeight="1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32"/>
      <c r="S78" s="132"/>
      <c r="T78" s="132"/>
      <c r="U78" s="132"/>
      <c r="V78" s="132"/>
      <c r="W78" s="132"/>
      <c r="X78" s="132"/>
      <c r="Y78" s="132"/>
      <c r="Z78" s="132"/>
      <c r="AA78" s="132"/>
      <c r="AB78" s="132"/>
      <c r="AC78" s="132"/>
      <c r="AD78" s="132"/>
      <c r="AE78" s="132"/>
      <c r="AF78" s="132"/>
      <c r="AG78" s="132"/>
      <c r="AH78" s="132"/>
      <c r="AI78" s="132"/>
      <c r="AJ78" s="132"/>
      <c r="AK78" s="132"/>
      <c r="AL78" s="132"/>
      <c r="AM78" s="132"/>
      <c r="AN78" s="132"/>
      <c r="AO78" s="132"/>
      <c r="AP78" s="132"/>
      <c r="AQ78" s="132"/>
      <c r="AR78" s="132"/>
      <c r="AS78" s="132"/>
      <c r="AT78" s="132"/>
      <c r="AU78" s="132"/>
      <c r="AV78" s="132"/>
      <c r="AW78" s="132"/>
      <c r="AX78" s="132"/>
      <c r="AY78" s="132"/>
      <c r="AZ78" s="132"/>
      <c r="BA78" s="17"/>
      <c r="BB78" s="148"/>
      <c r="BC78" s="136"/>
      <c r="BD78" s="136"/>
      <c r="BE78" s="136"/>
      <c r="BF78" s="136"/>
      <c r="BG78" s="136"/>
      <c r="BH78" s="136"/>
      <c r="BI78" s="136"/>
      <c r="BJ78" s="149"/>
    </row>
    <row r="79" spans="1:62" ht="20.100000000000001" customHeigh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32"/>
      <c r="S79" s="132"/>
      <c r="T79" s="132"/>
      <c r="U79" s="132"/>
      <c r="V79" s="132"/>
      <c r="W79" s="132"/>
      <c r="X79" s="132"/>
      <c r="Y79" s="132"/>
      <c r="Z79" s="132"/>
      <c r="AA79" s="132"/>
      <c r="AB79" s="132"/>
      <c r="AC79" s="132"/>
      <c r="AD79" s="132"/>
      <c r="AE79" s="132"/>
      <c r="AF79" s="132"/>
      <c r="AG79" s="132"/>
      <c r="AH79" s="132"/>
      <c r="AI79" s="132"/>
      <c r="AJ79" s="132"/>
      <c r="AK79" s="132"/>
      <c r="AL79" s="132"/>
      <c r="AM79" s="132"/>
      <c r="AN79" s="132"/>
      <c r="AO79" s="132"/>
      <c r="AP79" s="132"/>
      <c r="AQ79" s="132"/>
      <c r="AR79" s="132"/>
      <c r="AS79" s="132"/>
      <c r="AT79" s="132"/>
      <c r="AU79" s="132"/>
      <c r="AV79" s="132"/>
      <c r="AW79" s="132"/>
      <c r="AX79" s="132"/>
      <c r="AY79" s="132"/>
      <c r="AZ79" s="132"/>
      <c r="BA79" s="17"/>
      <c r="BB79" s="148"/>
      <c r="BC79" s="136"/>
      <c r="BD79" s="136"/>
      <c r="BE79" s="136"/>
      <c r="BF79" s="136"/>
      <c r="BG79" s="136"/>
      <c r="BH79" s="136"/>
      <c r="BI79" s="136"/>
      <c r="BJ79" s="149"/>
    </row>
    <row r="80" spans="1:62" ht="20.100000000000001" customHeight="1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32"/>
      <c r="S80" s="132"/>
      <c r="T80" s="132"/>
      <c r="U80" s="132"/>
      <c r="V80" s="132"/>
      <c r="W80" s="132"/>
      <c r="X80" s="132"/>
      <c r="Y80" s="132"/>
      <c r="Z80" s="132"/>
      <c r="AA80" s="132"/>
      <c r="AB80" s="132"/>
      <c r="AC80" s="132"/>
      <c r="AD80" s="132"/>
      <c r="AE80" s="132"/>
      <c r="AF80" s="132"/>
      <c r="AG80" s="132"/>
      <c r="AH80" s="132"/>
      <c r="AI80" s="132"/>
      <c r="AJ80" s="132"/>
      <c r="AK80" s="132"/>
      <c r="AL80" s="132"/>
      <c r="AM80" s="132"/>
      <c r="AN80" s="132"/>
      <c r="AO80" s="132"/>
      <c r="AP80" s="132"/>
      <c r="AQ80" s="132"/>
      <c r="AR80" s="132"/>
      <c r="AS80" s="132"/>
      <c r="AT80" s="132"/>
      <c r="AU80" s="132"/>
      <c r="AV80" s="132"/>
      <c r="AW80" s="132"/>
      <c r="AX80" s="132"/>
      <c r="AY80" s="132"/>
      <c r="AZ80" s="132"/>
      <c r="BA80" s="17"/>
      <c r="BB80" s="148"/>
      <c r="BC80" s="136"/>
      <c r="BD80" s="136"/>
      <c r="BE80" s="136"/>
      <c r="BF80" s="136"/>
      <c r="BG80" s="136"/>
      <c r="BH80" s="136"/>
      <c r="BI80" s="136"/>
      <c r="BJ80" s="149"/>
    </row>
    <row r="81" spans="1:62" ht="20.100000000000001" customHeight="1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32"/>
      <c r="S81" s="132"/>
      <c r="T81" s="132"/>
      <c r="U81" s="132"/>
      <c r="V81" s="132"/>
      <c r="W81" s="132"/>
      <c r="X81" s="132"/>
      <c r="Y81" s="132"/>
      <c r="Z81" s="132"/>
      <c r="AA81" s="132"/>
      <c r="AB81" s="132"/>
      <c r="AC81" s="132"/>
      <c r="AD81" s="132"/>
      <c r="AE81" s="132"/>
      <c r="AF81" s="132"/>
      <c r="AG81" s="132"/>
      <c r="AH81" s="132"/>
      <c r="AI81" s="132"/>
      <c r="AJ81" s="132"/>
      <c r="AK81" s="132"/>
      <c r="AL81" s="132"/>
      <c r="AM81" s="132"/>
      <c r="AN81" s="132"/>
      <c r="AO81" s="132"/>
      <c r="AP81" s="132"/>
      <c r="AQ81" s="132"/>
      <c r="AR81" s="132"/>
      <c r="AS81" s="132"/>
      <c r="AT81" s="132"/>
      <c r="AU81" s="132"/>
      <c r="AV81" s="132"/>
      <c r="AW81" s="132"/>
      <c r="AX81" s="132"/>
      <c r="AY81" s="132"/>
      <c r="AZ81" s="132"/>
      <c r="BA81" s="17"/>
      <c r="BB81" s="148"/>
      <c r="BC81" s="136"/>
      <c r="BD81" s="136"/>
      <c r="BE81" s="136"/>
      <c r="BF81" s="136"/>
      <c r="BG81" s="136"/>
      <c r="BH81" s="136"/>
      <c r="BI81" s="136"/>
      <c r="BJ81" s="149"/>
    </row>
    <row r="82" spans="1:62" ht="20.100000000000001" customHeigh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32"/>
      <c r="S82" s="132"/>
      <c r="T82" s="132"/>
      <c r="U82" s="132"/>
      <c r="V82" s="132"/>
      <c r="W82" s="132"/>
      <c r="X82" s="132"/>
      <c r="Y82" s="132"/>
      <c r="Z82" s="132"/>
      <c r="AA82" s="132"/>
      <c r="AB82" s="132"/>
      <c r="AC82" s="132"/>
      <c r="AD82" s="132"/>
      <c r="AE82" s="132"/>
      <c r="AF82" s="132"/>
      <c r="AG82" s="132"/>
      <c r="AH82" s="132"/>
      <c r="AI82" s="132"/>
      <c r="AJ82" s="132"/>
      <c r="AK82" s="132"/>
      <c r="AL82" s="132"/>
      <c r="AM82" s="132"/>
      <c r="AN82" s="132"/>
      <c r="AO82" s="132"/>
      <c r="AP82" s="132"/>
      <c r="AQ82" s="132"/>
      <c r="AR82" s="132"/>
      <c r="AS82" s="132"/>
      <c r="AT82" s="132"/>
      <c r="AU82" s="132"/>
      <c r="AV82" s="132"/>
      <c r="AW82" s="132"/>
      <c r="AX82" s="132"/>
      <c r="AY82" s="132"/>
      <c r="AZ82" s="132"/>
      <c r="BA82" s="17"/>
      <c r="BB82" s="148"/>
      <c r="BC82" s="136"/>
      <c r="BD82" s="136"/>
      <c r="BE82" s="136"/>
      <c r="BF82" s="136"/>
      <c r="BG82" s="136"/>
      <c r="BH82" s="136"/>
      <c r="BI82" s="136"/>
      <c r="BJ82" s="156"/>
    </row>
    <row r="83" spans="1:62" ht="20.100000000000001" customHeight="1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32"/>
      <c r="S83" s="132"/>
      <c r="T83" s="132"/>
      <c r="U83" s="132"/>
      <c r="V83" s="132"/>
      <c r="W83" s="132"/>
      <c r="X83" s="132"/>
      <c r="Y83" s="132"/>
      <c r="Z83" s="132"/>
      <c r="AA83" s="132"/>
      <c r="AB83" s="132"/>
      <c r="AC83" s="132"/>
      <c r="AD83" s="132"/>
      <c r="AE83" s="132"/>
      <c r="AF83" s="132"/>
      <c r="AG83" s="132"/>
      <c r="AH83" s="132"/>
      <c r="AI83" s="132"/>
      <c r="AJ83" s="132"/>
      <c r="AK83" s="132"/>
      <c r="AL83" s="132"/>
      <c r="AM83" s="132"/>
      <c r="AN83" s="132"/>
      <c r="AO83" s="132"/>
      <c r="AP83" s="132"/>
      <c r="AQ83" s="132"/>
      <c r="AR83" s="132"/>
      <c r="AS83" s="132"/>
      <c r="AT83" s="132"/>
      <c r="AU83" s="132"/>
      <c r="AV83" s="132"/>
      <c r="AW83" s="132"/>
      <c r="AX83" s="132"/>
      <c r="AY83" s="132"/>
      <c r="AZ83" s="132"/>
      <c r="BA83" s="17"/>
      <c r="BB83" s="148"/>
      <c r="BC83" s="136"/>
      <c r="BD83" s="136"/>
      <c r="BE83" s="136"/>
      <c r="BF83" s="136"/>
      <c r="BG83" s="136"/>
      <c r="BH83" s="136"/>
      <c r="BI83" s="136"/>
      <c r="BJ83" s="156"/>
    </row>
    <row r="84" spans="1:62" ht="20.100000000000001" customHeight="1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32"/>
      <c r="S84" s="132"/>
      <c r="T84" s="132"/>
      <c r="U84" s="132"/>
      <c r="V84" s="132"/>
      <c r="W84" s="132"/>
      <c r="X84" s="132"/>
      <c r="Y84" s="132"/>
      <c r="Z84" s="132"/>
      <c r="AA84" s="132"/>
      <c r="AB84" s="132"/>
      <c r="AC84" s="132"/>
      <c r="AD84" s="132"/>
      <c r="AE84" s="132"/>
      <c r="AF84" s="132"/>
      <c r="AG84" s="132"/>
      <c r="AH84" s="132"/>
      <c r="AI84" s="132"/>
      <c r="AJ84" s="132"/>
      <c r="AK84" s="132"/>
      <c r="AL84" s="132"/>
      <c r="AM84" s="132"/>
      <c r="AN84" s="132"/>
      <c r="AO84" s="132"/>
      <c r="AP84" s="132"/>
      <c r="AQ84" s="132"/>
      <c r="AR84" s="132"/>
      <c r="AS84" s="132"/>
      <c r="AT84" s="132"/>
      <c r="AU84" s="132"/>
      <c r="AV84" s="132"/>
      <c r="AW84" s="132"/>
      <c r="AX84" s="132"/>
      <c r="AY84" s="132"/>
      <c r="AZ84" s="132"/>
      <c r="BA84" s="17"/>
      <c r="BB84" s="148"/>
      <c r="BC84" s="136"/>
      <c r="BD84" s="136"/>
      <c r="BE84" s="136"/>
      <c r="BF84" s="136"/>
      <c r="BG84" s="136"/>
      <c r="BH84" s="136"/>
      <c r="BI84" s="136"/>
      <c r="BJ84" s="156"/>
    </row>
    <row r="85" spans="1:62" ht="20.100000000000001" customHeigh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32"/>
      <c r="S85" s="132"/>
      <c r="T85" s="132"/>
      <c r="U85" s="132"/>
      <c r="V85" s="132"/>
      <c r="W85" s="132"/>
      <c r="X85" s="132"/>
      <c r="Y85" s="132"/>
      <c r="Z85" s="132"/>
      <c r="AA85" s="132"/>
      <c r="AB85" s="132"/>
      <c r="AC85" s="132"/>
      <c r="AD85" s="132"/>
      <c r="AE85" s="132"/>
      <c r="AF85" s="132"/>
      <c r="AG85" s="132"/>
      <c r="AH85" s="132"/>
      <c r="AI85" s="132"/>
      <c r="AJ85" s="132"/>
      <c r="AK85" s="132"/>
      <c r="AL85" s="132"/>
      <c r="AM85" s="132"/>
      <c r="AN85" s="132"/>
      <c r="AO85" s="132"/>
      <c r="AP85" s="132"/>
      <c r="AQ85" s="132"/>
      <c r="AR85" s="132"/>
      <c r="AS85" s="132"/>
      <c r="AT85" s="132"/>
      <c r="AU85" s="132"/>
      <c r="AV85" s="132"/>
      <c r="AW85" s="132"/>
      <c r="AX85" s="132"/>
      <c r="AY85" s="132"/>
      <c r="AZ85" s="132"/>
      <c r="BA85" s="17"/>
      <c r="BB85" s="148"/>
      <c r="BC85" s="136"/>
      <c r="BD85" s="136"/>
      <c r="BE85" s="136"/>
      <c r="BF85" s="136"/>
      <c r="BG85" s="136"/>
      <c r="BH85" s="136"/>
      <c r="BI85" s="136"/>
      <c r="BJ85" s="156"/>
    </row>
    <row r="86" spans="1:62" ht="20.100000000000001" customHeight="1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32"/>
      <c r="S86" s="132"/>
      <c r="T86" s="132"/>
      <c r="U86" s="132"/>
      <c r="V86" s="132"/>
      <c r="W86" s="132"/>
      <c r="X86" s="132"/>
      <c r="Y86" s="132"/>
      <c r="Z86" s="132"/>
      <c r="AA86" s="132"/>
      <c r="AB86" s="132"/>
      <c r="AC86" s="132"/>
      <c r="AD86" s="132"/>
      <c r="AE86" s="132"/>
      <c r="AF86" s="132"/>
      <c r="AG86" s="132"/>
      <c r="AH86" s="132"/>
      <c r="AI86" s="132"/>
      <c r="AJ86" s="132"/>
      <c r="AK86" s="132"/>
      <c r="AL86" s="132"/>
      <c r="AM86" s="132"/>
      <c r="AN86" s="132"/>
      <c r="AO86" s="132"/>
      <c r="AP86" s="132"/>
      <c r="AQ86" s="132"/>
      <c r="AR86" s="132"/>
      <c r="AS86" s="132"/>
      <c r="AT86" s="132"/>
      <c r="AU86" s="132"/>
      <c r="AV86" s="132"/>
      <c r="AW86" s="132"/>
      <c r="AX86" s="132"/>
      <c r="AY86" s="132"/>
      <c r="AZ86" s="132"/>
      <c r="BA86" s="17"/>
      <c r="BB86" s="148"/>
      <c r="BC86" s="136"/>
      <c r="BD86" s="136"/>
      <c r="BE86" s="136"/>
      <c r="BF86" s="136"/>
      <c r="BG86" s="136"/>
      <c r="BH86" s="136"/>
      <c r="BI86" s="136"/>
      <c r="BJ86" s="156"/>
    </row>
    <row r="87" spans="1:62" ht="20.100000000000001" customHeight="1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  <c r="AT87" s="132"/>
      <c r="AU87" s="132"/>
      <c r="AV87" s="132"/>
      <c r="AW87" s="132"/>
      <c r="AX87" s="132"/>
      <c r="AY87" s="132"/>
      <c r="AZ87" s="132"/>
      <c r="BA87" s="17"/>
      <c r="BB87" s="148"/>
      <c r="BC87" s="136"/>
      <c r="BD87" s="136"/>
      <c r="BE87" s="136"/>
      <c r="BF87" s="136"/>
      <c r="BG87" s="136"/>
      <c r="BH87" s="136"/>
      <c r="BI87" s="136"/>
      <c r="BJ87" s="156"/>
    </row>
    <row r="88" spans="1:62" ht="20.100000000000001" customHeight="1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32"/>
      <c r="S88" s="132"/>
      <c r="T88" s="132"/>
      <c r="U88" s="132"/>
      <c r="V88" s="132"/>
      <c r="W88" s="132"/>
      <c r="X88" s="132"/>
      <c r="Y88" s="132"/>
      <c r="Z88" s="132"/>
      <c r="AA88" s="132"/>
      <c r="AB88" s="132"/>
      <c r="AC88" s="132"/>
      <c r="AD88" s="132"/>
      <c r="AE88" s="132"/>
      <c r="AF88" s="132"/>
      <c r="AG88" s="132"/>
      <c r="AH88" s="132"/>
      <c r="AI88" s="132"/>
      <c r="AJ88" s="132"/>
      <c r="AK88" s="132"/>
      <c r="AL88" s="132"/>
      <c r="AM88" s="132"/>
      <c r="AN88" s="132"/>
      <c r="AO88" s="132"/>
      <c r="AP88" s="132"/>
      <c r="AQ88" s="132"/>
      <c r="AR88" s="132"/>
      <c r="AS88" s="132"/>
      <c r="AT88" s="132"/>
      <c r="AU88" s="132"/>
      <c r="AV88" s="132"/>
      <c r="AW88" s="132"/>
      <c r="AX88" s="132"/>
      <c r="AY88" s="132"/>
      <c r="AZ88" s="132"/>
      <c r="BA88" s="17"/>
      <c r="BB88" s="148"/>
      <c r="BC88" s="136"/>
      <c r="BD88" s="136"/>
      <c r="BE88" s="136"/>
      <c r="BF88" s="136"/>
      <c r="BG88" s="136"/>
      <c r="BH88" s="136"/>
      <c r="BI88" s="136"/>
      <c r="BJ88" s="156"/>
    </row>
    <row r="89" spans="1:62" ht="20.100000000000001" customHeight="1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32"/>
      <c r="S89" s="132"/>
      <c r="T89" s="132"/>
      <c r="U89" s="132"/>
      <c r="V89" s="132"/>
      <c r="W89" s="132"/>
      <c r="X89" s="132"/>
      <c r="Y89" s="132"/>
      <c r="Z89" s="132"/>
      <c r="AA89" s="132"/>
      <c r="AB89" s="132"/>
      <c r="AC89" s="132"/>
      <c r="AD89" s="132"/>
      <c r="AE89" s="132"/>
      <c r="AF89" s="132"/>
      <c r="AG89" s="132"/>
      <c r="AH89" s="132"/>
      <c r="AI89" s="132"/>
      <c r="AJ89" s="132"/>
      <c r="AK89" s="132"/>
      <c r="AL89" s="132"/>
      <c r="AM89" s="132"/>
      <c r="AN89" s="132"/>
      <c r="AO89" s="132"/>
      <c r="AP89" s="132"/>
      <c r="AQ89" s="132"/>
      <c r="AR89" s="132"/>
      <c r="AS89" s="132"/>
      <c r="AT89" s="132"/>
      <c r="AU89" s="132"/>
      <c r="AV89" s="132"/>
      <c r="AW89" s="132"/>
      <c r="AX89" s="132"/>
      <c r="AY89" s="132"/>
      <c r="AZ89" s="132"/>
      <c r="BA89" s="17"/>
      <c r="BB89" s="148"/>
      <c r="BC89" s="136"/>
      <c r="BD89" s="136"/>
      <c r="BE89" s="136"/>
      <c r="BF89" s="136"/>
      <c r="BG89" s="136"/>
      <c r="BH89" s="136"/>
      <c r="BI89" s="136"/>
      <c r="BJ89" s="156"/>
    </row>
    <row r="90" spans="1:62" ht="20.100000000000001" customHeight="1" x14ac:dyDescent="0.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32"/>
      <c r="S90" s="132"/>
      <c r="T90" s="132"/>
      <c r="U90" s="132"/>
      <c r="V90" s="132"/>
      <c r="W90" s="132"/>
      <c r="X90" s="132"/>
      <c r="Y90" s="132"/>
      <c r="Z90" s="132"/>
      <c r="AA90" s="132"/>
      <c r="AB90" s="132"/>
      <c r="AC90" s="132"/>
      <c r="AD90" s="132"/>
      <c r="AE90" s="132"/>
      <c r="AF90" s="132"/>
      <c r="AG90" s="132"/>
      <c r="AH90" s="132"/>
      <c r="AI90" s="132"/>
      <c r="AJ90" s="132"/>
      <c r="AK90" s="132"/>
      <c r="AL90" s="132"/>
      <c r="AM90" s="132"/>
      <c r="AN90" s="132"/>
      <c r="AO90" s="132"/>
      <c r="AP90" s="132"/>
      <c r="AQ90" s="132"/>
      <c r="AR90" s="132"/>
      <c r="AS90" s="132"/>
      <c r="AT90" s="132"/>
      <c r="AU90" s="132"/>
      <c r="AV90" s="132"/>
      <c r="AW90" s="132"/>
      <c r="AX90" s="132"/>
      <c r="AY90" s="132"/>
      <c r="AZ90" s="132"/>
      <c r="BA90" s="17"/>
      <c r="BB90" s="148"/>
      <c r="BC90" s="136"/>
      <c r="BD90" s="136"/>
      <c r="BE90" s="136"/>
      <c r="BF90" s="136"/>
      <c r="BG90" s="136"/>
      <c r="BH90" s="136"/>
      <c r="BI90" s="136"/>
      <c r="BJ90" s="156"/>
    </row>
    <row r="91" spans="1:62" ht="20.100000000000001" customHeight="1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32"/>
      <c r="S91" s="132"/>
      <c r="T91" s="132"/>
      <c r="U91" s="132"/>
      <c r="V91" s="132"/>
      <c r="W91" s="132"/>
      <c r="X91" s="132"/>
      <c r="Y91" s="132"/>
      <c r="Z91" s="132"/>
      <c r="AA91" s="132"/>
      <c r="AB91" s="132"/>
      <c r="AC91" s="132"/>
      <c r="AD91" s="132"/>
      <c r="AE91" s="132"/>
      <c r="AF91" s="132"/>
      <c r="AG91" s="132"/>
      <c r="AH91" s="132"/>
      <c r="AI91" s="132"/>
      <c r="AJ91" s="132"/>
      <c r="AK91" s="132"/>
      <c r="AL91" s="132"/>
      <c r="AM91" s="132"/>
      <c r="AN91" s="132"/>
      <c r="AO91" s="132"/>
      <c r="AP91" s="132"/>
      <c r="AQ91" s="132"/>
      <c r="AR91" s="132"/>
      <c r="AS91" s="132"/>
      <c r="AT91" s="132"/>
      <c r="AU91" s="132"/>
      <c r="AV91" s="132"/>
      <c r="AW91" s="132"/>
      <c r="AX91" s="132"/>
      <c r="AY91" s="132"/>
      <c r="AZ91" s="132"/>
      <c r="BA91" s="17"/>
      <c r="BB91" s="148"/>
      <c r="BC91" s="136"/>
      <c r="BD91" s="136"/>
      <c r="BE91" s="136"/>
      <c r="BF91" s="136"/>
      <c r="BG91" s="136"/>
      <c r="BH91" s="136"/>
      <c r="BI91" s="136"/>
      <c r="BJ91" s="156"/>
    </row>
    <row r="92" spans="1:62" ht="20.100000000000001" customHeight="1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32"/>
      <c r="S92" s="132"/>
      <c r="T92" s="132"/>
      <c r="U92" s="132"/>
      <c r="V92" s="132"/>
      <c r="W92" s="132"/>
      <c r="X92" s="132"/>
      <c r="Y92" s="132"/>
      <c r="Z92" s="132"/>
      <c r="AA92" s="132"/>
      <c r="AB92" s="132"/>
      <c r="AC92" s="132"/>
      <c r="AD92" s="132"/>
      <c r="AE92" s="132"/>
      <c r="AF92" s="132"/>
      <c r="AG92" s="132"/>
      <c r="AH92" s="132"/>
      <c r="AI92" s="132"/>
      <c r="AJ92" s="132"/>
      <c r="AK92" s="132"/>
      <c r="AL92" s="132"/>
      <c r="AM92" s="132"/>
      <c r="AN92" s="132"/>
      <c r="AO92" s="132"/>
      <c r="AP92" s="132"/>
      <c r="AQ92" s="132"/>
      <c r="AR92" s="132"/>
      <c r="AS92" s="132"/>
      <c r="AT92" s="132"/>
      <c r="AU92" s="132"/>
      <c r="AV92" s="132"/>
      <c r="AW92" s="132"/>
      <c r="AX92" s="132"/>
      <c r="AY92" s="132"/>
      <c r="AZ92" s="132"/>
      <c r="BA92" s="132"/>
      <c r="BB92" s="148"/>
      <c r="BC92" s="136"/>
      <c r="BD92" s="136"/>
      <c r="BE92" s="136"/>
      <c r="BF92" s="136"/>
      <c r="BG92" s="136"/>
      <c r="BH92" s="136"/>
      <c r="BI92" s="136"/>
      <c r="BJ92" s="220" t="s">
        <v>170</v>
      </c>
    </row>
    <row r="93" spans="1:62" ht="36" customHeight="1" x14ac:dyDescent="0.2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32"/>
      <c r="S93" s="132"/>
      <c r="T93" s="132"/>
      <c r="U93" s="132"/>
      <c r="V93" s="132"/>
      <c r="W93" s="132"/>
      <c r="X93" s="132"/>
      <c r="Y93" s="132"/>
      <c r="Z93" s="132"/>
      <c r="AA93" s="132"/>
      <c r="AB93" s="132"/>
      <c r="AC93" s="132"/>
      <c r="AD93" s="132"/>
      <c r="AE93" s="132"/>
      <c r="AF93" s="132"/>
      <c r="AG93" s="132"/>
      <c r="AH93" s="132"/>
      <c r="AI93" s="132"/>
      <c r="AJ93" s="132"/>
      <c r="AK93" s="132"/>
      <c r="AL93" s="132"/>
      <c r="AM93" s="132"/>
      <c r="AN93" s="132"/>
      <c r="AO93" s="132"/>
      <c r="AP93" s="132"/>
      <c r="AQ93" s="132"/>
      <c r="AR93" s="132"/>
      <c r="AS93" s="132"/>
      <c r="AT93" s="132"/>
      <c r="AU93" s="132"/>
      <c r="AV93" s="132"/>
      <c r="AW93" s="132"/>
      <c r="AX93" s="132"/>
      <c r="AY93" s="132"/>
      <c r="AZ93" s="132"/>
      <c r="BA93" s="132"/>
      <c r="BB93" s="8" t="s">
        <v>11</v>
      </c>
      <c r="BC93" s="157"/>
      <c r="BD93" s="157"/>
      <c r="BE93" s="157"/>
      <c r="BF93" s="9" t="s">
        <v>12</v>
      </c>
      <c r="BG93" s="157"/>
      <c r="BH93" s="157"/>
      <c r="BI93" s="157"/>
      <c r="BJ93" s="158"/>
    </row>
    <row r="94" spans="1:62" ht="12.75" customHeight="1" x14ac:dyDescent="0.2">
      <c r="M94" s="17"/>
      <c r="N94" s="17"/>
      <c r="O94" s="17"/>
      <c r="P94" s="17"/>
      <c r="Q94" s="17"/>
      <c r="R94" s="132"/>
      <c r="S94" s="132"/>
      <c r="T94" s="132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</row>
    <row r="95" spans="1:62" ht="12.75" customHeight="1" x14ac:dyDescent="0.2">
      <c r="M95" s="17"/>
      <c r="N95" s="17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</row>
    <row r="96" spans="1:62" ht="12.75" customHeight="1" x14ac:dyDescent="0.2">
      <c r="M96" s="17"/>
      <c r="N96" s="17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</row>
    <row r="97" spans="1:62" ht="12.75" customHeight="1" x14ac:dyDescent="0.2">
      <c r="M97" s="17"/>
      <c r="N97" s="17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</row>
    <row r="98" spans="1:62" ht="12.75" customHeight="1" x14ac:dyDescent="0.2">
      <c r="M98" s="17"/>
      <c r="N98" s="17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</row>
    <row r="99" spans="1:62" ht="12.75" customHeight="1" x14ac:dyDescent="0.2">
      <c r="A99" s="57"/>
      <c r="M99" s="17"/>
      <c r="N99" s="17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</row>
    <row r="100" spans="1:62" ht="12.75" customHeight="1" x14ac:dyDescent="0.2">
      <c r="A100" s="56"/>
      <c r="M100" s="17"/>
      <c r="N100" s="17"/>
      <c r="R100" s="1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</row>
    <row r="101" spans="1:62" ht="12.75" customHeight="1" x14ac:dyDescent="0.2">
      <c r="M101" s="17"/>
      <c r="N101" s="17"/>
      <c r="R101" s="1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</row>
    <row r="102" spans="1:62" ht="12.75" customHeight="1" x14ac:dyDescent="0.2">
      <c r="M102" s="17"/>
      <c r="N102" s="17"/>
      <c r="R102" s="1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</row>
    <row r="103" spans="1:62" ht="12.75" customHeight="1" x14ac:dyDescent="0.2">
      <c r="M103" s="17"/>
      <c r="N103" s="17"/>
      <c r="R103" s="1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</row>
    <row r="104" spans="1:62" ht="12.75" customHeight="1" x14ac:dyDescent="0.2">
      <c r="M104" s="17"/>
      <c r="N104" s="17"/>
      <c r="R104" s="1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</row>
    <row r="105" spans="1:62" ht="12.75" customHeight="1" x14ac:dyDescent="0.2">
      <c r="M105" s="17"/>
      <c r="N105" s="17"/>
      <c r="R105" s="1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1"/>
      <c r="AE105" s="7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</row>
    <row r="106" spans="1:62" ht="12.75" customHeight="1" x14ac:dyDescent="0.2">
      <c r="M106" s="17"/>
      <c r="N106" s="17"/>
      <c r="R106" s="1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1"/>
      <c r="AE106" s="7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</row>
    <row r="107" spans="1:62" ht="12.75" customHeight="1" x14ac:dyDescent="0.2">
      <c r="M107" s="17"/>
      <c r="N107" s="17"/>
      <c r="R107" s="1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1"/>
      <c r="AE107" s="7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</row>
    <row r="108" spans="1:62" ht="12.75" customHeight="1" x14ac:dyDescent="0.2">
      <c r="M108" s="17"/>
      <c r="N108" s="17"/>
      <c r="R108" s="1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1"/>
      <c r="AE108" s="7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</row>
    <row r="109" spans="1:62" ht="12.75" customHeight="1" x14ac:dyDescent="0.2">
      <c r="M109" s="17"/>
      <c r="N109" s="17"/>
      <c r="R109" s="1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1"/>
      <c r="AE109" s="7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</row>
    <row r="110" spans="1:62" ht="12.75" customHeight="1" x14ac:dyDescent="0.2">
      <c r="M110" s="17"/>
      <c r="N110" s="17"/>
      <c r="R110" s="1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1"/>
      <c r="AE110" s="7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</row>
    <row r="111" spans="1:62" ht="12.75" customHeight="1" x14ac:dyDescent="0.2">
      <c r="M111" s="17"/>
      <c r="N111" s="17"/>
      <c r="R111" s="1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1"/>
      <c r="AE111" s="7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</row>
    <row r="112" spans="1:62" ht="12.75" customHeight="1" x14ac:dyDescent="0.2">
      <c r="M112" s="17"/>
      <c r="N112" s="17"/>
      <c r="R112" s="1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1"/>
      <c r="AE112" s="7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</row>
    <row r="113" spans="13:62" ht="12.75" customHeight="1" x14ac:dyDescent="0.2">
      <c r="M113" s="17"/>
      <c r="N113" s="17"/>
      <c r="R113" s="1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1"/>
      <c r="AE113" s="7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</row>
    <row r="114" spans="13:62" ht="12.75" customHeight="1" x14ac:dyDescent="0.2">
      <c r="M114" s="17"/>
      <c r="N114" s="17"/>
      <c r="R114" s="1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1"/>
      <c r="AE114" s="7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</row>
    <row r="115" spans="13:62" ht="12.75" customHeight="1" x14ac:dyDescent="0.2">
      <c r="M115" s="17"/>
      <c r="N115" s="17"/>
      <c r="R115" s="1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1"/>
      <c r="AE115" s="7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</row>
    <row r="116" spans="13:62" ht="12.75" customHeight="1" x14ac:dyDescent="0.2">
      <c r="M116" s="17"/>
      <c r="N116" s="17"/>
      <c r="R116" s="1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1"/>
      <c r="AE116" s="7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</row>
    <row r="117" spans="13:62" ht="12.75" customHeight="1" x14ac:dyDescent="0.2">
      <c r="M117" s="17"/>
      <c r="N117" s="17"/>
      <c r="R117" s="1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1"/>
      <c r="AE117" s="7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</row>
    <row r="118" spans="13:62" ht="12.75" customHeight="1" x14ac:dyDescent="0.2">
      <c r="M118" s="17"/>
      <c r="N118" s="17"/>
      <c r="R118" s="1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1"/>
      <c r="AE118" s="7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</row>
    <row r="119" spans="13:62" x14ac:dyDescent="0.2">
      <c r="M119" s="17"/>
      <c r="N119" s="17"/>
      <c r="R119" s="1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1"/>
      <c r="AE119" s="7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</row>
    <row r="120" spans="13:62" x14ac:dyDescent="0.2">
      <c r="M120" s="17"/>
      <c r="N120" s="17"/>
      <c r="R120" s="1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1"/>
      <c r="AE120" s="7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</row>
    <row r="121" spans="13:62" x14ac:dyDescent="0.2">
      <c r="M121" s="17"/>
      <c r="N121" s="17"/>
      <c r="R121" s="1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1"/>
      <c r="AE121" s="7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</row>
    <row r="122" spans="13:62" x14ac:dyDescent="0.2">
      <c r="M122" s="17"/>
      <c r="N122" s="17"/>
      <c r="R122" s="1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1"/>
      <c r="AE122" s="7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</row>
    <row r="123" spans="13:62" x14ac:dyDescent="0.2">
      <c r="M123" s="17"/>
      <c r="N123" s="17"/>
    </row>
    <row r="124" spans="13:62" x14ac:dyDescent="0.2">
      <c r="M124" s="17"/>
      <c r="N124" s="17"/>
    </row>
    <row r="125" spans="13:62" x14ac:dyDescent="0.2">
      <c r="M125" s="17"/>
      <c r="N125" s="17"/>
    </row>
    <row r="126" spans="13:62" x14ac:dyDescent="0.2">
      <c r="M126" s="17"/>
      <c r="N126" s="17"/>
    </row>
    <row r="127" spans="13:62" x14ac:dyDescent="0.2">
      <c r="M127" s="17"/>
      <c r="N127" s="17"/>
    </row>
    <row r="128" spans="13:62" x14ac:dyDescent="0.2">
      <c r="M128" s="17"/>
      <c r="N128" s="17"/>
    </row>
    <row r="129" spans="13:14" x14ac:dyDescent="0.2">
      <c r="M129" s="17"/>
      <c r="N129" s="17"/>
    </row>
    <row r="130" spans="13:14" x14ac:dyDescent="0.2">
      <c r="M130" s="17"/>
      <c r="N130" s="17"/>
    </row>
    <row r="131" spans="13:14" x14ac:dyDescent="0.2">
      <c r="M131" s="17"/>
      <c r="N131" s="17"/>
    </row>
    <row r="132" spans="13:14" x14ac:dyDescent="0.2">
      <c r="M132" s="17"/>
      <c r="N132" s="17"/>
    </row>
    <row r="133" spans="13:14" x14ac:dyDescent="0.2">
      <c r="M133" s="17"/>
      <c r="N133" s="17"/>
    </row>
    <row r="134" spans="13:14" x14ac:dyDescent="0.2">
      <c r="M134" s="17"/>
      <c r="N134" s="17"/>
    </row>
    <row r="135" spans="13:14" x14ac:dyDescent="0.2">
      <c r="M135" s="7"/>
      <c r="N135" s="7"/>
    </row>
    <row r="136" spans="13:14" x14ac:dyDescent="0.2">
      <c r="M136" s="7"/>
      <c r="N136" s="7"/>
    </row>
    <row r="137" spans="13:14" x14ac:dyDescent="0.2">
      <c r="M137" s="7"/>
      <c r="N137" s="7"/>
    </row>
    <row r="138" spans="13:14" x14ac:dyDescent="0.2">
      <c r="M138" s="7"/>
      <c r="N138" s="7"/>
    </row>
    <row r="139" spans="13:14" x14ac:dyDescent="0.2">
      <c r="M139" s="7"/>
      <c r="N139" s="7"/>
    </row>
    <row r="140" spans="13:14" x14ac:dyDescent="0.2">
      <c r="M140" s="7"/>
      <c r="N140" s="7"/>
    </row>
    <row r="141" spans="13:14" x14ac:dyDescent="0.2">
      <c r="M141" s="7"/>
      <c r="N141" s="7"/>
    </row>
    <row r="142" spans="13:14" x14ac:dyDescent="0.2">
      <c r="M142" s="7"/>
      <c r="N142" s="7"/>
    </row>
    <row r="143" spans="13:14" x14ac:dyDescent="0.2">
      <c r="M143" s="7"/>
      <c r="N143" s="7"/>
    </row>
    <row r="144" spans="13:14" x14ac:dyDescent="0.2">
      <c r="M144" s="7"/>
      <c r="N144" s="7"/>
    </row>
    <row r="145" spans="13:14" x14ac:dyDescent="0.2">
      <c r="M145" s="7"/>
      <c r="N145" s="7"/>
    </row>
    <row r="146" spans="13:14" x14ac:dyDescent="0.2">
      <c r="M146" s="7"/>
      <c r="N146" s="7"/>
    </row>
    <row r="147" spans="13:14" x14ac:dyDescent="0.2">
      <c r="M147" s="7"/>
      <c r="N147" s="7"/>
    </row>
    <row r="148" spans="13:14" x14ac:dyDescent="0.2">
      <c r="M148" s="7"/>
      <c r="N148" s="7"/>
    </row>
    <row r="149" spans="13:14" x14ac:dyDescent="0.2">
      <c r="M149" s="7"/>
      <c r="N149" s="7"/>
    </row>
    <row r="150" spans="13:14" x14ac:dyDescent="0.2">
      <c r="M150" s="7"/>
      <c r="N150" s="7"/>
    </row>
    <row r="151" spans="13:14" x14ac:dyDescent="0.2">
      <c r="M151" s="7"/>
      <c r="N151" s="7"/>
    </row>
    <row r="152" spans="13:14" x14ac:dyDescent="0.2">
      <c r="M152" s="7"/>
      <c r="N152" s="7"/>
    </row>
    <row r="153" spans="13:14" x14ac:dyDescent="0.2">
      <c r="M153" s="7"/>
      <c r="N153" s="7"/>
    </row>
    <row r="154" spans="13:14" x14ac:dyDescent="0.2">
      <c r="M154" s="7"/>
      <c r="N154" s="7"/>
    </row>
    <row r="155" spans="13:14" x14ac:dyDescent="0.2">
      <c r="M155" s="7"/>
      <c r="N155" s="7"/>
    </row>
    <row r="156" spans="13:14" x14ac:dyDescent="0.2">
      <c r="M156" s="7"/>
      <c r="N156" s="7"/>
    </row>
    <row r="157" spans="13:14" x14ac:dyDescent="0.2">
      <c r="M157" s="7"/>
      <c r="N157" s="7"/>
    </row>
    <row r="158" spans="13:14" x14ac:dyDescent="0.2">
      <c r="M158" s="7"/>
      <c r="N158" s="7"/>
    </row>
    <row r="159" spans="13:14" x14ac:dyDescent="0.2">
      <c r="M159" s="7"/>
      <c r="N159" s="7"/>
    </row>
    <row r="160" spans="13:14" x14ac:dyDescent="0.2">
      <c r="M160" s="7"/>
      <c r="N160" s="7"/>
    </row>
    <row r="161" spans="13:14" x14ac:dyDescent="0.2">
      <c r="M161" s="7"/>
      <c r="N161" s="7"/>
    </row>
    <row r="162" spans="13:14" x14ac:dyDescent="0.2">
      <c r="M162" s="7"/>
      <c r="N162" s="7"/>
    </row>
    <row r="163" spans="13:14" x14ac:dyDescent="0.2">
      <c r="M163" s="7"/>
      <c r="N163" s="7"/>
    </row>
    <row r="164" spans="13:14" x14ac:dyDescent="0.2">
      <c r="M164" s="7"/>
      <c r="N164" s="7"/>
    </row>
    <row r="165" spans="13:14" x14ac:dyDescent="0.2">
      <c r="M165" s="7"/>
      <c r="N165" s="7"/>
    </row>
    <row r="166" spans="13:14" x14ac:dyDescent="0.2">
      <c r="M166" s="7"/>
      <c r="N166" s="7"/>
    </row>
    <row r="167" spans="13:14" x14ac:dyDescent="0.2">
      <c r="M167" s="7"/>
      <c r="N167" s="7"/>
    </row>
    <row r="168" spans="13:14" x14ac:dyDescent="0.2">
      <c r="M168" s="7"/>
      <c r="N168" s="7"/>
    </row>
    <row r="169" spans="13:14" x14ac:dyDescent="0.2">
      <c r="M169" s="7"/>
      <c r="N169" s="7"/>
    </row>
    <row r="170" spans="13:14" x14ac:dyDescent="0.2">
      <c r="M170" s="7"/>
      <c r="N170" s="7"/>
    </row>
    <row r="171" spans="13:14" x14ac:dyDescent="0.2">
      <c r="M171" s="7"/>
      <c r="N171" s="7"/>
    </row>
    <row r="172" spans="13:14" x14ac:dyDescent="0.2">
      <c r="M172" s="7"/>
      <c r="N172" s="7"/>
    </row>
    <row r="173" spans="13:14" x14ac:dyDescent="0.2">
      <c r="M173" s="7"/>
      <c r="N173" s="7"/>
    </row>
    <row r="174" spans="13:14" x14ac:dyDescent="0.2">
      <c r="M174" s="7"/>
      <c r="N174" s="7"/>
    </row>
    <row r="175" spans="13:14" x14ac:dyDescent="0.2">
      <c r="M175" s="7"/>
      <c r="N175" s="7"/>
    </row>
    <row r="176" spans="13:14" x14ac:dyDescent="0.2">
      <c r="M176" s="7"/>
      <c r="N176" s="7"/>
    </row>
    <row r="177" spans="13:14" x14ac:dyDescent="0.2">
      <c r="M177" s="7"/>
      <c r="N177" s="7"/>
    </row>
    <row r="178" spans="13:14" x14ac:dyDescent="0.2">
      <c r="M178" s="7"/>
      <c r="N178" s="7"/>
    </row>
    <row r="179" spans="13:14" x14ac:dyDescent="0.2">
      <c r="M179" s="7"/>
      <c r="N179" s="7"/>
    </row>
    <row r="180" spans="13:14" x14ac:dyDescent="0.2">
      <c r="M180" s="7"/>
      <c r="N180" s="7"/>
    </row>
    <row r="181" spans="13:14" x14ac:dyDescent="0.2">
      <c r="M181" s="7"/>
      <c r="N181" s="7"/>
    </row>
    <row r="182" spans="13:14" x14ac:dyDescent="0.2">
      <c r="M182" s="7"/>
      <c r="N182" s="7"/>
    </row>
    <row r="183" spans="13:14" x14ac:dyDescent="0.2">
      <c r="M183" s="7"/>
      <c r="N183" s="7"/>
    </row>
    <row r="184" spans="13:14" x14ac:dyDescent="0.2">
      <c r="M184" s="7"/>
      <c r="N184" s="7"/>
    </row>
    <row r="185" spans="13:14" x14ac:dyDescent="0.2">
      <c r="M185" s="7"/>
      <c r="N185" s="7"/>
    </row>
    <row r="186" spans="13:14" x14ac:dyDescent="0.2">
      <c r="M186" s="7"/>
      <c r="N186" s="7"/>
    </row>
    <row r="187" spans="13:14" x14ac:dyDescent="0.2">
      <c r="M187" s="7"/>
      <c r="N187" s="7"/>
    </row>
    <row r="188" spans="13:14" x14ac:dyDescent="0.2">
      <c r="M188" s="7"/>
      <c r="N188" s="7"/>
    </row>
    <row r="189" spans="13:14" x14ac:dyDescent="0.2">
      <c r="M189" s="7"/>
      <c r="N189" s="7"/>
    </row>
    <row r="190" spans="13:14" x14ac:dyDescent="0.2">
      <c r="M190" s="7"/>
      <c r="N190" s="7"/>
    </row>
    <row r="191" spans="13:14" x14ac:dyDescent="0.2">
      <c r="M191" s="7"/>
      <c r="N191" s="7"/>
    </row>
    <row r="192" spans="13:14" x14ac:dyDescent="0.2">
      <c r="M192" s="7"/>
      <c r="N192" s="7"/>
    </row>
    <row r="193" spans="13:14" x14ac:dyDescent="0.2">
      <c r="M193" s="7"/>
      <c r="N193" s="7"/>
    </row>
    <row r="194" spans="13:14" x14ac:dyDescent="0.2">
      <c r="M194" s="7"/>
      <c r="N194" s="7"/>
    </row>
    <row r="195" spans="13:14" x14ac:dyDescent="0.2">
      <c r="M195" s="7"/>
      <c r="N195" s="7"/>
    </row>
    <row r="196" spans="13:14" x14ac:dyDescent="0.2">
      <c r="M196" s="7"/>
      <c r="N196" s="7"/>
    </row>
    <row r="197" spans="13:14" x14ac:dyDescent="0.2">
      <c r="M197" s="7"/>
      <c r="N197" s="7"/>
    </row>
    <row r="198" spans="13:14" x14ac:dyDescent="0.2">
      <c r="M198" s="7"/>
      <c r="N198" s="7"/>
    </row>
    <row r="199" spans="13:14" x14ac:dyDescent="0.2">
      <c r="M199" s="7"/>
      <c r="N199" s="7"/>
    </row>
    <row r="200" spans="13:14" x14ac:dyDescent="0.2">
      <c r="M200" s="7"/>
      <c r="N200" s="7"/>
    </row>
    <row r="201" spans="13:14" x14ac:dyDescent="0.2">
      <c r="M201" s="7"/>
      <c r="N201" s="7"/>
    </row>
    <row r="202" spans="13:14" x14ac:dyDescent="0.2">
      <c r="M202" s="7"/>
      <c r="N202" s="7"/>
    </row>
    <row r="203" spans="13:14" x14ac:dyDescent="0.2">
      <c r="M203" s="7"/>
      <c r="N203" s="7"/>
    </row>
    <row r="204" spans="13:14" x14ac:dyDescent="0.2">
      <c r="M204" s="7"/>
      <c r="N204" s="7"/>
    </row>
    <row r="205" spans="13:14" x14ac:dyDescent="0.2">
      <c r="M205" s="7"/>
      <c r="N205" s="7"/>
    </row>
    <row r="206" spans="13:14" x14ac:dyDescent="0.2">
      <c r="M206" s="7"/>
      <c r="N206" s="7"/>
    </row>
    <row r="207" spans="13:14" x14ac:dyDescent="0.2">
      <c r="M207" s="7"/>
      <c r="N207" s="7"/>
    </row>
    <row r="208" spans="13:14" x14ac:dyDescent="0.2">
      <c r="M208" s="7"/>
      <c r="N208" s="7"/>
    </row>
    <row r="209" spans="13:14" x14ac:dyDescent="0.2">
      <c r="M209" s="7"/>
      <c r="N209" s="7"/>
    </row>
    <row r="210" spans="13:14" x14ac:dyDescent="0.2">
      <c r="M210" s="7"/>
      <c r="N210" s="7"/>
    </row>
    <row r="211" spans="13:14" x14ac:dyDescent="0.2">
      <c r="M211" s="7"/>
      <c r="N211" s="7"/>
    </row>
    <row r="212" spans="13:14" x14ac:dyDescent="0.2">
      <c r="M212" s="7"/>
      <c r="N212" s="7"/>
    </row>
    <row r="213" spans="13:14" x14ac:dyDescent="0.2">
      <c r="M213" s="7"/>
      <c r="N213" s="7"/>
    </row>
    <row r="214" spans="13:14" x14ac:dyDescent="0.2">
      <c r="M214" s="7"/>
      <c r="N214" s="7"/>
    </row>
    <row r="215" spans="13:14" x14ac:dyDescent="0.2">
      <c r="M215" s="7"/>
      <c r="N215" s="7"/>
    </row>
    <row r="216" spans="13:14" x14ac:dyDescent="0.2">
      <c r="M216" s="7"/>
      <c r="N216" s="7"/>
    </row>
    <row r="217" spans="13:14" x14ac:dyDescent="0.2">
      <c r="M217" s="7"/>
      <c r="N217" s="7"/>
    </row>
    <row r="218" spans="13:14" x14ac:dyDescent="0.2">
      <c r="M218" s="7"/>
      <c r="N218" s="7"/>
    </row>
    <row r="219" spans="13:14" x14ac:dyDescent="0.2">
      <c r="M219" s="7"/>
      <c r="N219" s="7"/>
    </row>
    <row r="220" spans="13:14" x14ac:dyDescent="0.2">
      <c r="M220" s="7"/>
      <c r="N220" s="7"/>
    </row>
    <row r="221" spans="13:14" x14ac:dyDescent="0.2">
      <c r="M221" s="7"/>
      <c r="N221" s="7"/>
    </row>
    <row r="222" spans="13:14" x14ac:dyDescent="0.2">
      <c r="M222" s="7"/>
      <c r="N222" s="7"/>
    </row>
    <row r="223" spans="13:14" x14ac:dyDescent="0.2">
      <c r="M223" s="7"/>
      <c r="N223" s="7"/>
    </row>
    <row r="224" spans="13:14" x14ac:dyDescent="0.2">
      <c r="M224" s="7"/>
      <c r="N224" s="7"/>
    </row>
    <row r="225" spans="13:14" x14ac:dyDescent="0.2">
      <c r="M225" s="7"/>
      <c r="N225" s="7"/>
    </row>
    <row r="226" spans="13:14" x14ac:dyDescent="0.2">
      <c r="M226" s="7"/>
      <c r="N226" s="7"/>
    </row>
    <row r="227" spans="13:14" x14ac:dyDescent="0.2">
      <c r="M227" s="7"/>
      <c r="N227" s="7"/>
    </row>
    <row r="228" spans="13:14" x14ac:dyDescent="0.2">
      <c r="M228" s="7"/>
      <c r="N228" s="7"/>
    </row>
    <row r="229" spans="13:14" x14ac:dyDescent="0.2">
      <c r="M229" s="7"/>
      <c r="N229" s="7"/>
    </row>
    <row r="230" spans="13:14" x14ac:dyDescent="0.2">
      <c r="M230" s="7"/>
      <c r="N230" s="7"/>
    </row>
    <row r="231" spans="13:14" x14ac:dyDescent="0.2">
      <c r="M231" s="7"/>
      <c r="N231" s="7"/>
    </row>
    <row r="232" spans="13:14" x14ac:dyDescent="0.2">
      <c r="M232" s="7"/>
      <c r="N232" s="7"/>
    </row>
    <row r="233" spans="13:14" x14ac:dyDescent="0.2">
      <c r="M233" s="7"/>
      <c r="N233" s="7"/>
    </row>
    <row r="234" spans="13:14" x14ac:dyDescent="0.2">
      <c r="M234" s="7"/>
      <c r="N234" s="7"/>
    </row>
    <row r="235" spans="13:14" x14ac:dyDescent="0.2">
      <c r="M235" s="7"/>
      <c r="N235" s="7"/>
    </row>
    <row r="236" spans="13:14" x14ac:dyDescent="0.2">
      <c r="M236" s="7"/>
      <c r="N236" s="7"/>
    </row>
    <row r="237" spans="13:14" x14ac:dyDescent="0.2">
      <c r="M237" s="7"/>
      <c r="N237" s="7"/>
    </row>
    <row r="238" spans="13:14" x14ac:dyDescent="0.2">
      <c r="M238" s="7"/>
      <c r="N238" s="7"/>
    </row>
    <row r="239" spans="13:14" x14ac:dyDescent="0.2">
      <c r="M239" s="7"/>
      <c r="N239" s="7"/>
    </row>
    <row r="240" spans="13:14" x14ac:dyDescent="0.2">
      <c r="M240" s="7"/>
      <c r="N240" s="7"/>
    </row>
    <row r="241" spans="13:14" x14ac:dyDescent="0.2">
      <c r="M241" s="7"/>
      <c r="N241" s="7"/>
    </row>
    <row r="242" spans="13:14" x14ac:dyDescent="0.2">
      <c r="M242" s="7"/>
      <c r="N242" s="7"/>
    </row>
    <row r="243" spans="13:14" x14ac:dyDescent="0.2">
      <c r="M243" s="7"/>
      <c r="N243" s="7"/>
    </row>
    <row r="244" spans="13:14" x14ac:dyDescent="0.2">
      <c r="M244" s="7"/>
      <c r="N244" s="7"/>
    </row>
    <row r="245" spans="13:14" x14ac:dyDescent="0.2">
      <c r="M245" s="7"/>
      <c r="N245" s="7"/>
    </row>
    <row r="246" spans="13:14" x14ac:dyDescent="0.2">
      <c r="M246" s="7"/>
      <c r="N246" s="7"/>
    </row>
    <row r="247" spans="13:14" x14ac:dyDescent="0.2">
      <c r="M247" s="7"/>
      <c r="N247" s="7"/>
    </row>
    <row r="248" spans="13:14" x14ac:dyDescent="0.2">
      <c r="M248" s="7"/>
      <c r="N248" s="7"/>
    </row>
    <row r="249" spans="13:14" x14ac:dyDescent="0.2">
      <c r="M249" s="7"/>
      <c r="N249" s="7"/>
    </row>
    <row r="250" spans="13:14" x14ac:dyDescent="0.2">
      <c r="M250" s="7"/>
      <c r="N250" s="7"/>
    </row>
    <row r="251" spans="13:14" x14ac:dyDescent="0.2">
      <c r="M251" s="7"/>
      <c r="N251" s="7"/>
    </row>
    <row r="252" spans="13:14" x14ac:dyDescent="0.2">
      <c r="M252" s="7"/>
      <c r="N252" s="7"/>
    </row>
    <row r="253" spans="13:14" x14ac:dyDescent="0.2">
      <c r="M253" s="7"/>
      <c r="N253" s="7"/>
    </row>
    <row r="254" spans="13:14" x14ac:dyDescent="0.2">
      <c r="M254" s="7"/>
      <c r="N254" s="7"/>
    </row>
    <row r="255" spans="13:14" x14ac:dyDescent="0.2">
      <c r="M255" s="7"/>
      <c r="N255" s="7"/>
    </row>
    <row r="256" spans="13:14" x14ac:dyDescent="0.2">
      <c r="M256" s="7"/>
      <c r="N256" s="7"/>
    </row>
    <row r="257" spans="13:14" x14ac:dyDescent="0.2">
      <c r="M257" s="7"/>
      <c r="N257" s="7"/>
    </row>
    <row r="258" spans="13:14" x14ac:dyDescent="0.2">
      <c r="M258" s="7"/>
      <c r="N258" s="7"/>
    </row>
    <row r="259" spans="13:14" x14ac:dyDescent="0.2">
      <c r="M259" s="7"/>
      <c r="N259" s="7"/>
    </row>
    <row r="260" spans="13:14" x14ac:dyDescent="0.2">
      <c r="M260" s="7"/>
      <c r="N260" s="7"/>
    </row>
    <row r="261" spans="13:14" x14ac:dyDescent="0.2">
      <c r="M261" s="7"/>
      <c r="N261" s="7"/>
    </row>
    <row r="262" spans="13:14" x14ac:dyDescent="0.2">
      <c r="M262" s="7"/>
      <c r="N262" s="7"/>
    </row>
    <row r="263" spans="13:14" x14ac:dyDescent="0.2">
      <c r="M263" s="7"/>
      <c r="N263" s="7"/>
    </row>
    <row r="264" spans="13:14" x14ac:dyDescent="0.2">
      <c r="M264" s="7"/>
      <c r="N264" s="7"/>
    </row>
    <row r="265" spans="13:14" x14ac:dyDescent="0.2">
      <c r="M265" s="7"/>
      <c r="N265" s="7"/>
    </row>
    <row r="266" spans="13:14" x14ac:dyDescent="0.2">
      <c r="M266" s="7"/>
      <c r="N266" s="7"/>
    </row>
    <row r="267" spans="13:14" x14ac:dyDescent="0.2">
      <c r="M267" s="7"/>
      <c r="N267" s="7"/>
    </row>
    <row r="268" spans="13:14" x14ac:dyDescent="0.2">
      <c r="M268" s="7"/>
      <c r="N268" s="7"/>
    </row>
    <row r="269" spans="13:14" x14ac:dyDescent="0.2">
      <c r="M269" s="7"/>
      <c r="N269" s="7"/>
    </row>
    <row r="270" spans="13:14" x14ac:dyDescent="0.2">
      <c r="M270" s="7"/>
      <c r="N270" s="7"/>
    </row>
    <row r="271" spans="13:14" x14ac:dyDescent="0.2">
      <c r="M271" s="7"/>
      <c r="N271" s="7"/>
    </row>
    <row r="272" spans="13:14" x14ac:dyDescent="0.2">
      <c r="M272" s="7"/>
      <c r="N272" s="7"/>
    </row>
    <row r="273" spans="13:14" x14ac:dyDescent="0.2">
      <c r="M273" s="7"/>
      <c r="N273" s="7"/>
    </row>
    <row r="274" spans="13:14" x14ac:dyDescent="0.2">
      <c r="M274" s="150"/>
      <c r="N274" s="150"/>
    </row>
    <row r="275" spans="13:14" x14ac:dyDescent="0.2">
      <c r="M275" s="7"/>
      <c r="N275" s="7"/>
    </row>
    <row r="276" spans="13:14" x14ac:dyDescent="0.2">
      <c r="M276" s="7"/>
      <c r="N276" s="7"/>
    </row>
    <row r="277" spans="13:14" x14ac:dyDescent="0.2">
      <c r="M277" s="7"/>
      <c r="N277" s="7"/>
    </row>
    <row r="278" spans="13:14" x14ac:dyDescent="0.2">
      <c r="M278" s="7"/>
      <c r="N278" s="7"/>
    </row>
    <row r="279" spans="13:14" x14ac:dyDescent="0.2">
      <c r="M279" s="7"/>
      <c r="N279" s="7"/>
    </row>
    <row r="280" spans="13:14" x14ac:dyDescent="0.2">
      <c r="M280" s="7"/>
      <c r="N280" s="7"/>
    </row>
    <row r="281" spans="13:14" x14ac:dyDescent="0.2">
      <c r="M281" s="7"/>
      <c r="N281" s="7"/>
    </row>
    <row r="282" spans="13:14" x14ac:dyDescent="0.2">
      <c r="M282" s="7"/>
      <c r="N282" s="7"/>
    </row>
    <row r="283" spans="13:14" x14ac:dyDescent="0.2">
      <c r="M283" s="7"/>
      <c r="N283" s="7"/>
    </row>
    <row r="284" spans="13:14" x14ac:dyDescent="0.2">
      <c r="M284" s="7"/>
      <c r="N284" s="7"/>
    </row>
    <row r="285" spans="13:14" x14ac:dyDescent="0.2">
      <c r="M285" s="7"/>
      <c r="N285" s="7"/>
    </row>
    <row r="286" spans="13:14" x14ac:dyDescent="0.2">
      <c r="M286" s="7"/>
      <c r="N286" s="7"/>
    </row>
    <row r="287" spans="13:14" x14ac:dyDescent="0.2">
      <c r="M287" s="7"/>
      <c r="N287" s="7"/>
    </row>
    <row r="288" spans="13:14" x14ac:dyDescent="0.2">
      <c r="M288" s="7"/>
      <c r="N288" s="7"/>
    </row>
    <row r="289" spans="13:14" x14ac:dyDescent="0.2">
      <c r="M289" s="150"/>
      <c r="N289" s="150"/>
    </row>
    <row r="290" spans="13:14" x14ac:dyDescent="0.2">
      <c r="M290" s="7"/>
      <c r="N290" s="7"/>
    </row>
    <row r="291" spans="13:14" x14ac:dyDescent="0.2">
      <c r="M291" s="7"/>
      <c r="N291" s="7"/>
    </row>
    <row r="292" spans="13:14" x14ac:dyDescent="0.2">
      <c r="M292" s="7"/>
      <c r="N292" s="7"/>
    </row>
    <row r="293" spans="13:14" x14ac:dyDescent="0.2">
      <c r="M293" s="7"/>
      <c r="N293" s="7"/>
    </row>
    <row r="294" spans="13:14" x14ac:dyDescent="0.2">
      <c r="M294" s="7"/>
      <c r="N294" s="7"/>
    </row>
    <row r="295" spans="13:14" x14ac:dyDescent="0.2">
      <c r="M295" s="7"/>
      <c r="N295" s="7"/>
    </row>
    <row r="296" spans="13:14" x14ac:dyDescent="0.2">
      <c r="M296" s="7"/>
      <c r="N296" s="7"/>
    </row>
    <row r="297" spans="13:14" x14ac:dyDescent="0.2">
      <c r="M297" s="7"/>
      <c r="N297" s="7"/>
    </row>
    <row r="298" spans="13:14" x14ac:dyDescent="0.2">
      <c r="M298" s="150"/>
      <c r="N298" s="150"/>
    </row>
    <row r="299" spans="13:14" x14ac:dyDescent="0.2">
      <c r="M299" s="7"/>
      <c r="N299" s="7"/>
    </row>
    <row r="300" spans="13:14" x14ac:dyDescent="0.2">
      <c r="M300" s="7"/>
      <c r="N300" s="7"/>
    </row>
    <row r="301" spans="13:14" x14ac:dyDescent="0.2">
      <c r="M301" s="7"/>
      <c r="N301" s="7"/>
    </row>
    <row r="302" spans="13:14" x14ac:dyDescent="0.2">
      <c r="M302" s="7"/>
      <c r="N302" s="7"/>
    </row>
    <row r="303" spans="13:14" x14ac:dyDescent="0.2">
      <c r="M303" s="7"/>
      <c r="N303" s="7"/>
    </row>
    <row r="304" spans="13:14" x14ac:dyDescent="0.2">
      <c r="M304" s="7"/>
      <c r="N304" s="7"/>
    </row>
    <row r="305" spans="13:14" x14ac:dyDescent="0.2">
      <c r="M305" s="7"/>
      <c r="N305" s="7"/>
    </row>
    <row r="306" spans="13:14" x14ac:dyDescent="0.2">
      <c r="M306" s="7"/>
      <c r="N306" s="7"/>
    </row>
    <row r="307" spans="13:14" x14ac:dyDescent="0.2">
      <c r="M307" s="7"/>
      <c r="N307" s="7"/>
    </row>
    <row r="308" spans="13:14" x14ac:dyDescent="0.2">
      <c r="M308" s="7"/>
      <c r="N308" s="7"/>
    </row>
    <row r="309" spans="13:14" x14ac:dyDescent="0.2">
      <c r="M309" s="7"/>
      <c r="N309" s="7"/>
    </row>
    <row r="310" spans="13:14" x14ac:dyDescent="0.2">
      <c r="M310" s="7"/>
      <c r="N310" s="7"/>
    </row>
    <row r="311" spans="13:14" x14ac:dyDescent="0.2">
      <c r="M311" s="7"/>
      <c r="N311" s="7"/>
    </row>
    <row r="312" spans="13:14" x14ac:dyDescent="0.2">
      <c r="M312" s="7"/>
      <c r="N312" s="7"/>
    </row>
    <row r="313" spans="13:14" x14ac:dyDescent="0.2">
      <c r="M313" s="7"/>
      <c r="N313" s="7"/>
    </row>
    <row r="314" spans="13:14" x14ac:dyDescent="0.2">
      <c r="M314" s="7"/>
      <c r="N314" s="7"/>
    </row>
    <row r="315" spans="13:14" x14ac:dyDescent="0.2">
      <c r="M315" s="7"/>
      <c r="N315" s="7"/>
    </row>
    <row r="316" spans="13:14" x14ac:dyDescent="0.2">
      <c r="M316" s="7"/>
      <c r="N316" s="7"/>
    </row>
    <row r="317" spans="13:14" x14ac:dyDescent="0.2">
      <c r="M317" s="7"/>
      <c r="N317" s="7"/>
    </row>
    <row r="318" spans="13:14" x14ac:dyDescent="0.2">
      <c r="M318" s="7"/>
      <c r="N318" s="7"/>
    </row>
    <row r="319" spans="13:14" x14ac:dyDescent="0.2">
      <c r="M319" s="7"/>
      <c r="N319" s="7"/>
    </row>
    <row r="320" spans="13:14" x14ac:dyDescent="0.2">
      <c r="M320" s="7"/>
      <c r="N320" s="7"/>
    </row>
    <row r="321" spans="13:14" x14ac:dyDescent="0.2">
      <c r="M321" s="7"/>
      <c r="N321" s="7"/>
    </row>
    <row r="322" spans="13:14" x14ac:dyDescent="0.2">
      <c r="M322" s="7"/>
      <c r="N322" s="7"/>
    </row>
    <row r="323" spans="13:14" x14ac:dyDescent="0.2">
      <c r="M323" s="7"/>
      <c r="N323" s="7"/>
    </row>
    <row r="324" spans="13:14" x14ac:dyDescent="0.2">
      <c r="M324" s="7"/>
      <c r="N324" s="7"/>
    </row>
    <row r="325" spans="13:14" x14ac:dyDescent="0.2">
      <c r="M325" s="7"/>
      <c r="N325" s="7"/>
    </row>
    <row r="326" spans="13:14" x14ac:dyDescent="0.2">
      <c r="M326" s="7"/>
      <c r="N326" s="7"/>
    </row>
    <row r="327" spans="13:14" x14ac:dyDescent="0.2">
      <c r="M327" s="7"/>
      <c r="N327" s="7"/>
    </row>
    <row r="328" spans="13:14" x14ac:dyDescent="0.2">
      <c r="M328" s="7"/>
      <c r="N328" s="7"/>
    </row>
    <row r="329" spans="13:14" x14ac:dyDescent="0.2">
      <c r="M329" s="7"/>
      <c r="N329" s="7"/>
    </row>
    <row r="330" spans="13:14" x14ac:dyDescent="0.2">
      <c r="M330" s="7"/>
      <c r="N330" s="7"/>
    </row>
    <row r="331" spans="13:14" x14ac:dyDescent="0.2">
      <c r="M331" s="7"/>
      <c r="N331" s="7"/>
    </row>
    <row r="332" spans="13:14" x14ac:dyDescent="0.2">
      <c r="M332" s="7"/>
      <c r="N332" s="7"/>
    </row>
    <row r="333" spans="13:14" x14ac:dyDescent="0.2">
      <c r="M333" s="150"/>
      <c r="N333" s="150"/>
    </row>
    <row r="334" spans="13:14" x14ac:dyDescent="0.2">
      <c r="M334" s="7"/>
      <c r="N334" s="7"/>
    </row>
    <row r="335" spans="13:14" x14ac:dyDescent="0.2">
      <c r="M335" s="7"/>
      <c r="N335" s="7"/>
    </row>
    <row r="336" spans="13:14" x14ac:dyDescent="0.2">
      <c r="M336" s="7"/>
      <c r="N336" s="7"/>
    </row>
    <row r="337" spans="13:14" x14ac:dyDescent="0.2">
      <c r="M337" s="7"/>
      <c r="N337" s="7"/>
    </row>
    <row r="338" spans="13:14" x14ac:dyDescent="0.2">
      <c r="M338" s="7"/>
      <c r="N338" s="7"/>
    </row>
    <row r="339" spans="13:14" x14ac:dyDescent="0.2">
      <c r="M339" s="7"/>
      <c r="N339" s="7"/>
    </row>
    <row r="340" spans="13:14" x14ac:dyDescent="0.2">
      <c r="M340" s="7"/>
      <c r="N340" s="7"/>
    </row>
    <row r="341" spans="13:14" x14ac:dyDescent="0.2">
      <c r="M341" s="7"/>
      <c r="N341" s="7"/>
    </row>
    <row r="342" spans="13:14" x14ac:dyDescent="0.2">
      <c r="M342" s="7"/>
      <c r="N342" s="7"/>
    </row>
    <row r="343" spans="13:14" x14ac:dyDescent="0.2">
      <c r="M343" s="7"/>
      <c r="N343" s="7"/>
    </row>
    <row r="344" spans="13:14" x14ac:dyDescent="0.2">
      <c r="M344" s="7"/>
      <c r="N344" s="7"/>
    </row>
    <row r="345" spans="13:14" x14ac:dyDescent="0.2">
      <c r="M345" s="7"/>
      <c r="N345" s="7"/>
    </row>
    <row r="346" spans="13:14" x14ac:dyDescent="0.2">
      <c r="M346" s="7"/>
      <c r="N346" s="7"/>
    </row>
    <row r="347" spans="13:14" x14ac:dyDescent="0.2">
      <c r="M347" s="7"/>
      <c r="N347" s="7"/>
    </row>
    <row r="348" spans="13:14" x14ac:dyDescent="0.2">
      <c r="M348" s="7"/>
      <c r="N348" s="7"/>
    </row>
    <row r="349" spans="13:14" x14ac:dyDescent="0.2">
      <c r="M349" s="7"/>
      <c r="N349" s="7"/>
    </row>
    <row r="350" spans="13:14" x14ac:dyDescent="0.2">
      <c r="M350" s="7"/>
      <c r="N350" s="7"/>
    </row>
    <row r="351" spans="13:14" x14ac:dyDescent="0.2">
      <c r="M351" s="7"/>
      <c r="N351" s="7"/>
    </row>
    <row r="352" spans="13:14" x14ac:dyDescent="0.2">
      <c r="M352" s="7"/>
      <c r="N352" s="7"/>
    </row>
    <row r="353" spans="13:14" x14ac:dyDescent="0.2">
      <c r="M353" s="7"/>
      <c r="N353" s="7"/>
    </row>
    <row r="354" spans="13:14" x14ac:dyDescent="0.2">
      <c r="M354" s="7"/>
      <c r="N354" s="7"/>
    </row>
    <row r="355" spans="13:14" x14ac:dyDescent="0.2">
      <c r="M355" s="7"/>
      <c r="N355" s="7"/>
    </row>
    <row r="356" spans="13:14" x14ac:dyDescent="0.2">
      <c r="M356" s="7"/>
      <c r="N356" s="7"/>
    </row>
    <row r="357" spans="13:14" x14ac:dyDescent="0.2">
      <c r="M357" s="7"/>
      <c r="N357" s="7"/>
    </row>
    <row r="358" spans="13:14" x14ac:dyDescent="0.2">
      <c r="M358" s="7"/>
      <c r="N358" s="7"/>
    </row>
    <row r="359" spans="13:14" x14ac:dyDescent="0.2">
      <c r="M359" s="7"/>
      <c r="N359" s="7"/>
    </row>
    <row r="360" spans="13:14" x14ac:dyDescent="0.2">
      <c r="M360" s="7"/>
      <c r="N360" s="7"/>
    </row>
    <row r="361" spans="13:14" x14ac:dyDescent="0.2">
      <c r="M361" s="7"/>
      <c r="N361" s="7"/>
    </row>
    <row r="362" spans="13:14" x14ac:dyDescent="0.2">
      <c r="M362" s="7"/>
      <c r="N362" s="7"/>
    </row>
    <row r="363" spans="13:14" x14ac:dyDescent="0.2">
      <c r="M363" s="7"/>
      <c r="N363" s="7"/>
    </row>
    <row r="364" spans="13:14" x14ac:dyDescent="0.2">
      <c r="M364" s="7"/>
      <c r="N364" s="7"/>
    </row>
    <row r="365" spans="13:14" x14ac:dyDescent="0.2">
      <c r="M365" s="7"/>
      <c r="N365" s="7"/>
    </row>
    <row r="366" spans="13:14" x14ac:dyDescent="0.2">
      <c r="M366" s="7"/>
      <c r="N366" s="7"/>
    </row>
    <row r="367" spans="13:14" x14ac:dyDescent="0.2">
      <c r="M367" s="7"/>
      <c r="N367" s="7"/>
    </row>
    <row r="368" spans="13:14" x14ac:dyDescent="0.2">
      <c r="M368" s="7"/>
      <c r="N368" s="7"/>
    </row>
    <row r="369" spans="13:14" x14ac:dyDescent="0.2">
      <c r="M369" s="7"/>
      <c r="N369" s="7"/>
    </row>
    <row r="370" spans="13:14" x14ac:dyDescent="0.2">
      <c r="M370" s="7"/>
      <c r="N370" s="7"/>
    </row>
    <row r="371" spans="13:14" x14ac:dyDescent="0.2">
      <c r="M371" s="7"/>
      <c r="N371" s="7"/>
    </row>
    <row r="372" spans="13:14" x14ac:dyDescent="0.2">
      <c r="M372" s="7"/>
      <c r="N372" s="7"/>
    </row>
    <row r="373" spans="13:14" x14ac:dyDescent="0.2">
      <c r="M373" s="7"/>
      <c r="N373" s="7"/>
    </row>
    <row r="374" spans="13:14" x14ac:dyDescent="0.2">
      <c r="M374" s="7"/>
      <c r="N374" s="7"/>
    </row>
    <row r="375" spans="13:14" x14ac:dyDescent="0.2">
      <c r="M375" s="7"/>
      <c r="N375" s="7"/>
    </row>
    <row r="376" spans="13:14" x14ac:dyDescent="0.2">
      <c r="M376" s="7"/>
      <c r="N376" s="7"/>
    </row>
    <row r="377" spans="13:14" x14ac:dyDescent="0.2">
      <c r="M377" s="7"/>
      <c r="N377" s="7"/>
    </row>
    <row r="378" spans="13:14" x14ac:dyDescent="0.2">
      <c r="M378" s="7"/>
      <c r="N378" s="7"/>
    </row>
    <row r="379" spans="13:14" x14ac:dyDescent="0.2">
      <c r="M379" s="7"/>
      <c r="N379" s="7"/>
    </row>
    <row r="380" spans="13:14" x14ac:dyDescent="0.2">
      <c r="M380" s="7"/>
      <c r="N380" s="7"/>
    </row>
    <row r="381" spans="13:14" x14ac:dyDescent="0.2">
      <c r="M381" s="7"/>
      <c r="N381" s="7"/>
    </row>
    <row r="382" spans="13:14" x14ac:dyDescent="0.2">
      <c r="M382" s="7"/>
      <c r="N382" s="7"/>
    </row>
    <row r="383" spans="13:14" x14ac:dyDescent="0.2">
      <c r="M383" s="7"/>
      <c r="N383" s="7"/>
    </row>
    <row r="384" spans="13:14" x14ac:dyDescent="0.2">
      <c r="M384" s="7"/>
      <c r="N384" s="7"/>
    </row>
    <row r="385" spans="13:14" x14ac:dyDescent="0.2">
      <c r="M385" s="7"/>
      <c r="N385" s="7"/>
    </row>
    <row r="386" spans="13:14" x14ac:dyDescent="0.2">
      <c r="M386" s="7"/>
      <c r="N386" s="7"/>
    </row>
    <row r="387" spans="13:14" x14ac:dyDescent="0.2">
      <c r="M387" s="7"/>
      <c r="N387" s="7"/>
    </row>
    <row r="388" spans="13:14" x14ac:dyDescent="0.2">
      <c r="M388" s="7"/>
      <c r="N388" s="7"/>
    </row>
    <row r="389" spans="13:14" x14ac:dyDescent="0.2">
      <c r="M389" s="7"/>
      <c r="N389" s="7"/>
    </row>
    <row r="390" spans="13:14" x14ac:dyDescent="0.2">
      <c r="M390" s="7"/>
      <c r="N390" s="7"/>
    </row>
    <row r="391" spans="13:14" x14ac:dyDescent="0.2">
      <c r="M391" s="7"/>
      <c r="N391" s="7"/>
    </row>
    <row r="392" spans="13:14" x14ac:dyDescent="0.2">
      <c r="M392" s="7"/>
      <c r="N392" s="7"/>
    </row>
    <row r="393" spans="13:14" x14ac:dyDescent="0.2">
      <c r="M393" s="7"/>
      <c r="N393" s="7"/>
    </row>
    <row r="394" spans="13:14" x14ac:dyDescent="0.2">
      <c r="M394" s="7"/>
      <c r="N394" s="7"/>
    </row>
    <row r="395" spans="13:14" x14ac:dyDescent="0.2">
      <c r="M395" s="7"/>
      <c r="N395" s="7"/>
    </row>
    <row r="396" spans="13:14" x14ac:dyDescent="0.2">
      <c r="M396" s="7"/>
      <c r="N396" s="7"/>
    </row>
    <row r="397" spans="13:14" x14ac:dyDescent="0.2">
      <c r="M397" s="7"/>
      <c r="N397" s="7"/>
    </row>
    <row r="398" spans="13:14" x14ac:dyDescent="0.2">
      <c r="M398" s="7"/>
      <c r="N398" s="7"/>
    </row>
    <row r="399" spans="13:14" x14ac:dyDescent="0.2">
      <c r="M399" s="7"/>
      <c r="N399" s="7"/>
    </row>
    <row r="400" spans="13:14" x14ac:dyDescent="0.2">
      <c r="M400" s="7"/>
      <c r="N400" s="7"/>
    </row>
    <row r="401" spans="13:14" x14ac:dyDescent="0.2">
      <c r="M401" s="7"/>
      <c r="N401" s="7"/>
    </row>
    <row r="402" spans="13:14" x14ac:dyDescent="0.2">
      <c r="M402" s="7"/>
      <c r="N402" s="7"/>
    </row>
    <row r="403" spans="13:14" x14ac:dyDescent="0.2">
      <c r="M403" s="7"/>
      <c r="N403" s="7"/>
    </row>
    <row r="404" spans="13:14" x14ac:dyDescent="0.2">
      <c r="M404" s="7"/>
      <c r="N404" s="7"/>
    </row>
    <row r="405" spans="13:14" x14ac:dyDescent="0.2">
      <c r="M405" s="7"/>
      <c r="N405" s="7"/>
    </row>
    <row r="406" spans="13:14" x14ac:dyDescent="0.2">
      <c r="M406" s="7"/>
      <c r="N406" s="7"/>
    </row>
    <row r="407" spans="13:14" x14ac:dyDescent="0.2">
      <c r="M407" s="150"/>
      <c r="N407" s="150"/>
    </row>
    <row r="408" spans="13:14" x14ac:dyDescent="0.2">
      <c r="M408" s="7"/>
      <c r="N408" s="7"/>
    </row>
    <row r="409" spans="13:14" x14ac:dyDescent="0.2">
      <c r="M409" s="7"/>
      <c r="N409" s="7"/>
    </row>
    <row r="410" spans="13:14" x14ac:dyDescent="0.2">
      <c r="M410" s="7"/>
      <c r="N410" s="7"/>
    </row>
    <row r="411" spans="13:14" x14ac:dyDescent="0.2">
      <c r="M411" s="7"/>
      <c r="N411" s="7"/>
    </row>
    <row r="412" spans="13:14" x14ac:dyDescent="0.2">
      <c r="M412" s="7"/>
      <c r="N412" s="7"/>
    </row>
    <row r="413" spans="13:14" x14ac:dyDescent="0.2">
      <c r="M413" s="7"/>
      <c r="N413" s="7"/>
    </row>
    <row r="414" spans="13:14" x14ac:dyDescent="0.2">
      <c r="M414" s="7"/>
      <c r="N414" s="7"/>
    </row>
    <row r="415" spans="13:14" x14ac:dyDescent="0.2">
      <c r="M415" s="7"/>
      <c r="N415" s="7"/>
    </row>
    <row r="416" spans="13:14" x14ac:dyDescent="0.2">
      <c r="M416" s="7"/>
      <c r="N416" s="7"/>
    </row>
    <row r="417" spans="13:14" x14ac:dyDescent="0.2">
      <c r="M417" s="7"/>
      <c r="N417" s="7"/>
    </row>
    <row r="418" spans="13:14" x14ac:dyDescent="0.2">
      <c r="M418" s="7"/>
      <c r="N418" s="7"/>
    </row>
    <row r="419" spans="13:14" x14ac:dyDescent="0.2">
      <c r="M419" s="7"/>
      <c r="N419" s="7"/>
    </row>
    <row r="420" spans="13:14" x14ac:dyDescent="0.2">
      <c r="M420" s="7"/>
      <c r="N420" s="7"/>
    </row>
    <row r="421" spans="13:14" x14ac:dyDescent="0.2">
      <c r="M421" s="7"/>
      <c r="N421" s="7"/>
    </row>
    <row r="422" spans="13:14" x14ac:dyDescent="0.2">
      <c r="M422" s="7"/>
      <c r="N422" s="7"/>
    </row>
    <row r="423" spans="13:14" x14ac:dyDescent="0.2">
      <c r="M423" s="7"/>
      <c r="N423" s="7"/>
    </row>
    <row r="424" spans="13:14" x14ac:dyDescent="0.2">
      <c r="M424" s="7"/>
      <c r="N424" s="7"/>
    </row>
    <row r="425" spans="13:14" x14ac:dyDescent="0.2">
      <c r="M425" s="7"/>
      <c r="N425" s="7"/>
    </row>
    <row r="426" spans="13:14" x14ac:dyDescent="0.2">
      <c r="M426" s="7"/>
      <c r="N426" s="7"/>
    </row>
    <row r="427" spans="13:14" x14ac:dyDescent="0.2">
      <c r="M427" s="7"/>
      <c r="N427" s="7"/>
    </row>
    <row r="428" spans="13:14" x14ac:dyDescent="0.2">
      <c r="M428" s="7"/>
      <c r="N428" s="7"/>
    </row>
    <row r="429" spans="13:14" x14ac:dyDescent="0.2">
      <c r="M429" s="7"/>
      <c r="N429" s="7"/>
    </row>
    <row r="430" spans="13:14" x14ac:dyDescent="0.2">
      <c r="M430" s="7"/>
      <c r="N430" s="7"/>
    </row>
    <row r="431" spans="13:14" x14ac:dyDescent="0.2">
      <c r="M431" s="7"/>
      <c r="N431" s="7"/>
    </row>
    <row r="432" spans="13:14" x14ac:dyDescent="0.2">
      <c r="M432" s="7"/>
      <c r="N432" s="7"/>
    </row>
    <row r="433" spans="13:14" x14ac:dyDescent="0.2">
      <c r="M433" s="7"/>
      <c r="N433" s="7"/>
    </row>
    <row r="434" spans="13:14" x14ac:dyDescent="0.2">
      <c r="M434" s="7"/>
      <c r="N434" s="7"/>
    </row>
    <row r="435" spans="13:14" x14ac:dyDescent="0.2">
      <c r="M435" s="7"/>
      <c r="N435" s="7"/>
    </row>
    <row r="436" spans="13:14" x14ac:dyDescent="0.2">
      <c r="M436" s="7"/>
      <c r="N436" s="7"/>
    </row>
    <row r="437" spans="13:14" x14ac:dyDescent="0.2">
      <c r="M437" s="7"/>
      <c r="N437" s="7"/>
    </row>
    <row r="438" spans="13:14" x14ac:dyDescent="0.2">
      <c r="M438" s="7"/>
      <c r="N438" s="7"/>
    </row>
    <row r="439" spans="13:14" x14ac:dyDescent="0.2">
      <c r="M439" s="7"/>
      <c r="N439" s="7"/>
    </row>
    <row r="440" spans="13:14" x14ac:dyDescent="0.2">
      <c r="M440" s="7"/>
      <c r="N440" s="7"/>
    </row>
    <row r="441" spans="13:14" x14ac:dyDescent="0.2">
      <c r="M441" s="7"/>
      <c r="N441" s="7"/>
    </row>
    <row r="442" spans="13:14" x14ac:dyDescent="0.2">
      <c r="M442" s="7"/>
      <c r="N442" s="7"/>
    </row>
    <row r="443" spans="13:14" x14ac:dyDescent="0.2">
      <c r="M443" s="7"/>
      <c r="N443" s="7"/>
    </row>
    <row r="444" spans="13:14" x14ac:dyDescent="0.2">
      <c r="M444" s="7"/>
      <c r="N444" s="7"/>
    </row>
    <row r="445" spans="13:14" x14ac:dyDescent="0.2">
      <c r="M445" s="7"/>
      <c r="N445" s="7"/>
    </row>
    <row r="446" spans="13:14" x14ac:dyDescent="0.2">
      <c r="M446" s="7"/>
      <c r="N446" s="7"/>
    </row>
    <row r="447" spans="13:14" x14ac:dyDescent="0.2">
      <c r="M447" s="7"/>
      <c r="N447" s="7"/>
    </row>
    <row r="448" spans="13:14" x14ac:dyDescent="0.2">
      <c r="M448" s="7"/>
      <c r="N448" s="7"/>
    </row>
    <row r="449" spans="13:14" x14ac:dyDescent="0.2">
      <c r="M449" s="7"/>
      <c r="N449" s="7"/>
    </row>
    <row r="450" spans="13:14" x14ac:dyDescent="0.2">
      <c r="M450" s="7"/>
      <c r="N450" s="7"/>
    </row>
    <row r="451" spans="13:14" x14ac:dyDescent="0.2">
      <c r="M451" s="7"/>
      <c r="N451" s="7"/>
    </row>
    <row r="452" spans="13:14" x14ac:dyDescent="0.2">
      <c r="M452" s="7"/>
      <c r="N452" s="7"/>
    </row>
    <row r="453" spans="13:14" x14ac:dyDescent="0.2">
      <c r="M453" s="7"/>
      <c r="N453" s="7"/>
    </row>
    <row r="454" spans="13:14" x14ac:dyDescent="0.2">
      <c r="M454" s="7"/>
      <c r="N454" s="7"/>
    </row>
    <row r="455" spans="13:14" x14ac:dyDescent="0.2">
      <c r="M455" s="7"/>
      <c r="N455" s="7"/>
    </row>
    <row r="456" spans="13:14" x14ac:dyDescent="0.2">
      <c r="M456" s="7"/>
      <c r="N456" s="7"/>
    </row>
    <row r="457" spans="13:14" x14ac:dyDescent="0.2">
      <c r="M457" s="7"/>
      <c r="N457" s="7"/>
    </row>
    <row r="458" spans="13:14" x14ac:dyDescent="0.2">
      <c r="M458" s="7"/>
      <c r="N458" s="7"/>
    </row>
    <row r="459" spans="13:14" x14ac:dyDescent="0.2">
      <c r="M459" s="7"/>
      <c r="N459" s="7"/>
    </row>
    <row r="460" spans="13:14" x14ac:dyDescent="0.2">
      <c r="M460" s="7"/>
      <c r="N460" s="7"/>
    </row>
    <row r="461" spans="13:14" x14ac:dyDescent="0.2">
      <c r="M461" s="7"/>
      <c r="N461" s="7"/>
    </row>
    <row r="462" spans="13:14" x14ac:dyDescent="0.2">
      <c r="M462" s="7"/>
      <c r="N462" s="7"/>
    </row>
    <row r="463" spans="13:14" x14ac:dyDescent="0.2">
      <c r="M463" s="7"/>
      <c r="N463" s="7"/>
    </row>
    <row r="464" spans="13:14" x14ac:dyDescent="0.2">
      <c r="M464" s="7"/>
      <c r="N464" s="7"/>
    </row>
    <row r="465" spans="13:14" x14ac:dyDescent="0.2">
      <c r="M465" s="7"/>
      <c r="N465" s="7"/>
    </row>
    <row r="466" spans="13:14" x14ac:dyDescent="0.2">
      <c r="M466" s="7"/>
      <c r="N466" s="7"/>
    </row>
    <row r="467" spans="13:14" x14ac:dyDescent="0.2">
      <c r="M467" s="7"/>
      <c r="N467" s="7"/>
    </row>
    <row r="468" spans="13:14" x14ac:dyDescent="0.2">
      <c r="M468" s="7"/>
      <c r="N468" s="7"/>
    </row>
    <row r="469" spans="13:14" x14ac:dyDescent="0.2">
      <c r="M469" s="7"/>
      <c r="N469" s="7"/>
    </row>
    <row r="470" spans="13:14" x14ac:dyDescent="0.2">
      <c r="M470" s="7"/>
      <c r="N470" s="7"/>
    </row>
    <row r="471" spans="13:14" x14ac:dyDescent="0.2">
      <c r="M471" s="7"/>
      <c r="N471" s="7"/>
    </row>
    <row r="472" spans="13:14" x14ac:dyDescent="0.2">
      <c r="M472" s="7"/>
      <c r="N472" s="7"/>
    </row>
    <row r="473" spans="13:14" x14ac:dyDescent="0.2">
      <c r="M473" s="7"/>
      <c r="N473" s="7"/>
    </row>
    <row r="474" spans="13:14" x14ac:dyDescent="0.2">
      <c r="M474" s="7"/>
      <c r="N474" s="7"/>
    </row>
    <row r="475" spans="13:14" x14ac:dyDescent="0.2">
      <c r="M475" s="7"/>
      <c r="N475" s="7"/>
    </row>
    <row r="476" spans="13:14" x14ac:dyDescent="0.2">
      <c r="M476" s="7"/>
      <c r="N476" s="7"/>
    </row>
    <row r="477" spans="13:14" x14ac:dyDescent="0.2">
      <c r="M477" s="7"/>
      <c r="N477" s="7"/>
    </row>
    <row r="478" spans="13:14" x14ac:dyDescent="0.2">
      <c r="M478" s="7"/>
      <c r="N478" s="7"/>
    </row>
    <row r="479" spans="13:14" x14ac:dyDescent="0.2">
      <c r="M479" s="7"/>
      <c r="N479" s="7"/>
    </row>
    <row r="480" spans="13:14" x14ac:dyDescent="0.2">
      <c r="M480" s="7"/>
      <c r="N480" s="7"/>
    </row>
    <row r="481" spans="13:14" x14ac:dyDescent="0.2">
      <c r="M481" s="7"/>
      <c r="N481" s="7"/>
    </row>
    <row r="482" spans="13:14" x14ac:dyDescent="0.2">
      <c r="M482" s="7"/>
      <c r="N482" s="7"/>
    </row>
    <row r="483" spans="13:14" x14ac:dyDescent="0.2">
      <c r="M483" s="7"/>
      <c r="N483" s="7"/>
    </row>
    <row r="484" spans="13:14" x14ac:dyDescent="0.2">
      <c r="M484" s="7"/>
      <c r="N484" s="7"/>
    </row>
    <row r="485" spans="13:14" x14ac:dyDescent="0.2">
      <c r="M485" s="7"/>
      <c r="N485" s="7"/>
    </row>
    <row r="486" spans="13:14" x14ac:dyDescent="0.2">
      <c r="M486" s="7"/>
      <c r="N486" s="7"/>
    </row>
    <row r="487" spans="13:14" x14ac:dyDescent="0.2">
      <c r="M487" s="7"/>
      <c r="N487" s="7"/>
    </row>
    <row r="488" spans="13:14" x14ac:dyDescent="0.2">
      <c r="M488" s="7"/>
      <c r="N488" s="7"/>
    </row>
    <row r="489" spans="13:14" x14ac:dyDescent="0.2">
      <c r="M489" s="7"/>
      <c r="N489" s="7"/>
    </row>
    <row r="490" spans="13:14" x14ac:dyDescent="0.2">
      <c r="M490" s="7"/>
      <c r="N490" s="7"/>
    </row>
    <row r="491" spans="13:14" x14ac:dyDescent="0.2">
      <c r="M491" s="7"/>
      <c r="N491" s="7"/>
    </row>
    <row r="492" spans="13:14" x14ac:dyDescent="0.2">
      <c r="M492" s="7"/>
      <c r="N492" s="7"/>
    </row>
    <row r="493" spans="13:14" x14ac:dyDescent="0.2">
      <c r="M493" s="7"/>
      <c r="N493" s="7"/>
    </row>
    <row r="494" spans="13:14" x14ac:dyDescent="0.2">
      <c r="M494" s="7"/>
      <c r="N494" s="7"/>
    </row>
    <row r="495" spans="13:14" x14ac:dyDescent="0.2">
      <c r="M495" s="7"/>
      <c r="N495" s="7"/>
    </row>
    <row r="496" spans="13:14" x14ac:dyDescent="0.2">
      <c r="M496" s="7"/>
      <c r="N496" s="7"/>
    </row>
    <row r="497" spans="13:14" x14ac:dyDescent="0.2">
      <c r="M497" s="7"/>
      <c r="N497" s="7"/>
    </row>
    <row r="498" spans="13:14" x14ac:dyDescent="0.2">
      <c r="M498" s="7"/>
      <c r="N498" s="7"/>
    </row>
    <row r="499" spans="13:14" x14ac:dyDescent="0.2">
      <c r="M499" s="7"/>
      <c r="N499" s="7"/>
    </row>
    <row r="500" spans="13:14" x14ac:dyDescent="0.2">
      <c r="M500" s="7"/>
      <c r="N500" s="7"/>
    </row>
    <row r="501" spans="13:14" x14ac:dyDescent="0.2">
      <c r="M501" s="7"/>
      <c r="N501" s="7"/>
    </row>
    <row r="502" spans="13:14" x14ac:dyDescent="0.2">
      <c r="M502" s="7"/>
      <c r="N502" s="7"/>
    </row>
    <row r="503" spans="13:14" x14ac:dyDescent="0.2">
      <c r="M503" s="7"/>
      <c r="N503" s="7"/>
    </row>
    <row r="504" spans="13:14" x14ac:dyDescent="0.2">
      <c r="M504" s="7"/>
      <c r="N504" s="7"/>
    </row>
    <row r="505" spans="13:14" x14ac:dyDescent="0.2">
      <c r="M505" s="7"/>
      <c r="N505" s="7"/>
    </row>
    <row r="506" spans="13:14" x14ac:dyDescent="0.2">
      <c r="M506" s="7"/>
      <c r="N506" s="7"/>
    </row>
    <row r="507" spans="13:14" x14ac:dyDescent="0.2">
      <c r="M507" s="7"/>
      <c r="N507" s="7"/>
    </row>
    <row r="508" spans="13:14" x14ac:dyDescent="0.2">
      <c r="M508" s="7"/>
      <c r="N508" s="7"/>
    </row>
    <row r="509" spans="13:14" x14ac:dyDescent="0.2">
      <c r="M509" s="7"/>
      <c r="N509" s="7"/>
    </row>
    <row r="510" spans="13:14" x14ac:dyDescent="0.2">
      <c r="M510" s="7"/>
      <c r="N510" s="7"/>
    </row>
    <row r="511" spans="13:14" x14ac:dyDescent="0.2">
      <c r="M511" s="7"/>
      <c r="N511" s="7"/>
    </row>
    <row r="512" spans="13:14" x14ac:dyDescent="0.2">
      <c r="M512" s="7"/>
      <c r="N512" s="7"/>
    </row>
    <row r="513" spans="13:14" x14ac:dyDescent="0.2">
      <c r="M513" s="7"/>
      <c r="N513" s="7"/>
    </row>
    <row r="514" spans="13:14" x14ac:dyDescent="0.2">
      <c r="M514" s="7"/>
      <c r="N514" s="7"/>
    </row>
    <row r="515" spans="13:14" x14ac:dyDescent="0.2">
      <c r="M515" s="7"/>
      <c r="N515" s="7"/>
    </row>
    <row r="516" spans="13:14" x14ac:dyDescent="0.2">
      <c r="M516" s="7"/>
      <c r="N516" s="7"/>
    </row>
    <row r="517" spans="13:14" x14ac:dyDescent="0.2">
      <c r="M517" s="7"/>
      <c r="N517" s="7"/>
    </row>
    <row r="518" spans="13:14" x14ac:dyDescent="0.2">
      <c r="M518" s="7"/>
      <c r="N518" s="7"/>
    </row>
    <row r="519" spans="13:14" x14ac:dyDescent="0.2">
      <c r="M519" s="7"/>
      <c r="N519" s="7"/>
    </row>
    <row r="520" spans="13:14" x14ac:dyDescent="0.2">
      <c r="M520" s="7"/>
      <c r="N520" s="7"/>
    </row>
    <row r="521" spans="13:14" x14ac:dyDescent="0.2">
      <c r="M521" s="7"/>
      <c r="N521" s="7"/>
    </row>
    <row r="522" spans="13:14" x14ac:dyDescent="0.2">
      <c r="M522" s="7"/>
      <c r="N522" s="7"/>
    </row>
    <row r="523" spans="13:14" x14ac:dyDescent="0.2">
      <c r="M523" s="7"/>
      <c r="N523" s="7"/>
    </row>
    <row r="524" spans="13:14" x14ac:dyDescent="0.2">
      <c r="M524" s="7"/>
      <c r="N524" s="7"/>
    </row>
    <row r="525" spans="13:14" x14ac:dyDescent="0.2">
      <c r="M525" s="7"/>
      <c r="N525" s="7"/>
    </row>
    <row r="526" spans="13:14" x14ac:dyDescent="0.2">
      <c r="M526" s="7"/>
      <c r="N526" s="7"/>
    </row>
    <row r="527" spans="13:14" x14ac:dyDescent="0.2">
      <c r="M527" s="7"/>
      <c r="N527" s="7"/>
    </row>
    <row r="528" spans="13:14" x14ac:dyDescent="0.2">
      <c r="M528" s="7"/>
      <c r="N528" s="7"/>
    </row>
    <row r="529" spans="13:14" x14ac:dyDescent="0.2">
      <c r="M529" s="7"/>
      <c r="N529" s="7"/>
    </row>
    <row r="530" spans="13:14" x14ac:dyDescent="0.2">
      <c r="M530" s="7"/>
      <c r="N530" s="7"/>
    </row>
    <row r="531" spans="13:14" x14ac:dyDescent="0.2">
      <c r="M531" s="7"/>
      <c r="N531" s="7"/>
    </row>
    <row r="532" spans="13:14" x14ac:dyDescent="0.2">
      <c r="M532" s="7"/>
      <c r="N532" s="7"/>
    </row>
    <row r="533" spans="13:14" x14ac:dyDescent="0.2">
      <c r="M533" s="7"/>
      <c r="N533" s="7"/>
    </row>
    <row r="534" spans="13:14" x14ac:dyDescent="0.2">
      <c r="M534" s="7"/>
      <c r="N534" s="7"/>
    </row>
    <row r="535" spans="13:14" x14ac:dyDescent="0.2">
      <c r="M535" s="7"/>
      <c r="N535" s="7"/>
    </row>
    <row r="536" spans="13:14" x14ac:dyDescent="0.2">
      <c r="M536" s="7"/>
      <c r="N536" s="7"/>
    </row>
    <row r="537" spans="13:14" x14ac:dyDescent="0.2">
      <c r="M537" s="7"/>
      <c r="N537" s="7"/>
    </row>
    <row r="538" spans="13:14" x14ac:dyDescent="0.2">
      <c r="M538" s="7"/>
      <c r="N538" s="7"/>
    </row>
    <row r="539" spans="13:14" x14ac:dyDescent="0.2">
      <c r="M539" s="7"/>
      <c r="N539" s="7"/>
    </row>
    <row r="540" spans="13:14" x14ac:dyDescent="0.2">
      <c r="M540" s="7"/>
      <c r="N540" s="7"/>
    </row>
    <row r="541" spans="13:14" x14ac:dyDescent="0.2">
      <c r="M541" s="7"/>
      <c r="N541" s="7"/>
    </row>
    <row r="542" spans="13:14" x14ac:dyDescent="0.2">
      <c r="M542" s="7"/>
      <c r="N542" s="7"/>
    </row>
    <row r="543" spans="13:14" x14ac:dyDescent="0.2">
      <c r="M543" s="7"/>
      <c r="N543" s="7"/>
    </row>
    <row r="544" spans="13:14" x14ac:dyDescent="0.2">
      <c r="M544" s="7"/>
      <c r="N544" s="7"/>
    </row>
    <row r="545" spans="13:14" x14ac:dyDescent="0.2">
      <c r="M545" s="7"/>
      <c r="N545" s="7"/>
    </row>
    <row r="546" spans="13:14" x14ac:dyDescent="0.2">
      <c r="M546" s="7"/>
      <c r="N546" s="7"/>
    </row>
    <row r="547" spans="13:14" x14ac:dyDescent="0.2">
      <c r="M547" s="7"/>
      <c r="N547" s="7"/>
    </row>
    <row r="548" spans="13:14" x14ac:dyDescent="0.2">
      <c r="M548" s="7"/>
      <c r="N548" s="7"/>
    </row>
    <row r="549" spans="13:14" x14ac:dyDescent="0.2">
      <c r="M549" s="7"/>
      <c r="N549" s="7"/>
    </row>
    <row r="550" spans="13:14" x14ac:dyDescent="0.2">
      <c r="M550" s="7"/>
      <c r="N550" s="7"/>
    </row>
    <row r="551" spans="13:14" x14ac:dyDescent="0.2">
      <c r="M551" s="7"/>
      <c r="N551" s="7"/>
    </row>
    <row r="552" spans="13:14" x14ac:dyDescent="0.2">
      <c r="M552" s="7"/>
      <c r="N552" s="7"/>
    </row>
    <row r="553" spans="13:14" x14ac:dyDescent="0.2">
      <c r="M553" s="7"/>
      <c r="N553" s="7"/>
    </row>
    <row r="554" spans="13:14" x14ac:dyDescent="0.2">
      <c r="M554" s="7"/>
      <c r="N554" s="7"/>
    </row>
    <row r="555" spans="13:14" x14ac:dyDescent="0.2">
      <c r="M555" s="7"/>
      <c r="N555" s="7"/>
    </row>
    <row r="556" spans="13:14" x14ac:dyDescent="0.2">
      <c r="M556" s="7"/>
      <c r="N556" s="7"/>
    </row>
    <row r="557" spans="13:14" x14ac:dyDescent="0.2">
      <c r="M557" s="7"/>
      <c r="N557" s="7"/>
    </row>
    <row r="558" spans="13:14" x14ac:dyDescent="0.2">
      <c r="M558" s="7"/>
      <c r="N558" s="7"/>
    </row>
    <row r="559" spans="13:14" x14ac:dyDescent="0.2">
      <c r="M559" s="7"/>
      <c r="N559" s="7"/>
    </row>
    <row r="560" spans="13:14" x14ac:dyDescent="0.2">
      <c r="M560" s="7"/>
      <c r="N560" s="7"/>
    </row>
    <row r="561" spans="13:14" x14ac:dyDescent="0.2">
      <c r="M561" s="7"/>
      <c r="N561" s="7"/>
    </row>
    <row r="562" spans="13:14" x14ac:dyDescent="0.2">
      <c r="M562" s="7"/>
      <c r="N562" s="7"/>
    </row>
    <row r="563" spans="13:14" x14ac:dyDescent="0.2">
      <c r="M563" s="7"/>
      <c r="N563" s="7"/>
    </row>
    <row r="564" spans="13:14" x14ac:dyDescent="0.2">
      <c r="M564" s="7"/>
      <c r="N564" s="7"/>
    </row>
    <row r="565" spans="13:14" x14ac:dyDescent="0.2">
      <c r="M565" s="7"/>
      <c r="N565" s="7"/>
    </row>
    <row r="566" spans="13:14" x14ac:dyDescent="0.2">
      <c r="M566" s="7"/>
      <c r="N566" s="7"/>
    </row>
    <row r="567" spans="13:14" x14ac:dyDescent="0.2">
      <c r="M567" s="7"/>
      <c r="N567" s="7"/>
    </row>
    <row r="568" spans="13:14" x14ac:dyDescent="0.2">
      <c r="M568" s="7"/>
      <c r="N568" s="7"/>
    </row>
    <row r="569" spans="13:14" x14ac:dyDescent="0.2">
      <c r="M569" s="7"/>
      <c r="N569" s="7"/>
    </row>
    <row r="570" spans="13:14" x14ac:dyDescent="0.2">
      <c r="M570" s="7"/>
      <c r="N570" s="7"/>
    </row>
    <row r="571" spans="13:14" x14ac:dyDescent="0.2">
      <c r="M571" s="7"/>
      <c r="N571" s="7"/>
    </row>
    <row r="572" spans="13:14" x14ac:dyDescent="0.2">
      <c r="M572" s="7"/>
      <c r="N572" s="7"/>
    </row>
    <row r="573" spans="13:14" x14ac:dyDescent="0.2">
      <c r="M573" s="7"/>
      <c r="N573" s="7"/>
    </row>
    <row r="574" spans="13:14" x14ac:dyDescent="0.2">
      <c r="M574" s="7"/>
      <c r="N574" s="7"/>
    </row>
    <row r="575" spans="13:14" x14ac:dyDescent="0.2">
      <c r="M575" s="7"/>
      <c r="N575" s="7"/>
    </row>
    <row r="576" spans="13:14" x14ac:dyDescent="0.2">
      <c r="M576" s="7"/>
      <c r="N576" s="7"/>
    </row>
    <row r="577" spans="13:14" x14ac:dyDescent="0.2">
      <c r="M577" s="7"/>
      <c r="N577" s="7"/>
    </row>
    <row r="578" spans="13:14" x14ac:dyDescent="0.2">
      <c r="M578" s="7"/>
      <c r="N578" s="7"/>
    </row>
    <row r="579" spans="13:14" x14ac:dyDescent="0.2">
      <c r="M579" s="150"/>
      <c r="N579" s="150"/>
    </row>
    <row r="580" spans="13:14" x14ac:dyDescent="0.2">
      <c r="M580" s="7"/>
      <c r="N580" s="7"/>
    </row>
    <row r="581" spans="13:14" x14ac:dyDescent="0.2">
      <c r="M581" s="7"/>
      <c r="N581" s="7"/>
    </row>
    <row r="582" spans="13:14" x14ac:dyDescent="0.2">
      <c r="M582" s="7"/>
      <c r="N582" s="7"/>
    </row>
    <row r="583" spans="13:14" x14ac:dyDescent="0.2">
      <c r="M583" s="7"/>
      <c r="N583" s="7"/>
    </row>
    <row r="584" spans="13:14" x14ac:dyDescent="0.2">
      <c r="M584" s="7"/>
      <c r="N584" s="7"/>
    </row>
    <row r="585" spans="13:14" x14ac:dyDescent="0.2">
      <c r="M585" s="7"/>
      <c r="N585" s="7"/>
    </row>
    <row r="586" spans="13:14" x14ac:dyDescent="0.2">
      <c r="M586" s="7"/>
      <c r="N586" s="7"/>
    </row>
    <row r="587" spans="13:14" x14ac:dyDescent="0.2">
      <c r="M587" s="7"/>
      <c r="N587" s="7"/>
    </row>
    <row r="588" spans="13:14" x14ac:dyDescent="0.2">
      <c r="M588" s="7"/>
      <c r="N588" s="7"/>
    </row>
    <row r="589" spans="13:14" x14ac:dyDescent="0.2">
      <c r="M589" s="7"/>
      <c r="N589" s="7"/>
    </row>
    <row r="590" spans="13:14" x14ac:dyDescent="0.2">
      <c r="M590" s="7"/>
      <c r="N590" s="7"/>
    </row>
    <row r="591" spans="13:14" x14ac:dyDescent="0.2">
      <c r="M591" s="7"/>
      <c r="N591" s="7"/>
    </row>
    <row r="592" spans="13:14" x14ac:dyDescent="0.2">
      <c r="M592" s="7"/>
      <c r="N592" s="7"/>
    </row>
    <row r="593" spans="13:14" x14ac:dyDescent="0.2">
      <c r="M593" s="7"/>
      <c r="N593" s="7"/>
    </row>
    <row r="594" spans="13:14" x14ac:dyDescent="0.2">
      <c r="M594" s="7"/>
      <c r="N594" s="7"/>
    </row>
    <row r="595" spans="13:14" x14ac:dyDescent="0.2">
      <c r="M595" s="7"/>
      <c r="N595" s="7"/>
    </row>
    <row r="596" spans="13:14" x14ac:dyDescent="0.2">
      <c r="M596" s="7"/>
      <c r="N596" s="7"/>
    </row>
    <row r="597" spans="13:14" x14ac:dyDescent="0.2">
      <c r="M597" s="7"/>
      <c r="N597" s="7"/>
    </row>
    <row r="598" spans="13:14" x14ac:dyDescent="0.2">
      <c r="M598" s="7"/>
      <c r="N598" s="7"/>
    </row>
    <row r="599" spans="13:14" x14ac:dyDescent="0.2">
      <c r="M599" s="7"/>
      <c r="N599" s="7"/>
    </row>
    <row r="600" spans="13:14" x14ac:dyDescent="0.2">
      <c r="M600" s="7"/>
      <c r="N600" s="7"/>
    </row>
    <row r="601" spans="13:14" x14ac:dyDescent="0.2">
      <c r="M601" s="7"/>
      <c r="N601" s="7"/>
    </row>
    <row r="602" spans="13:14" x14ac:dyDescent="0.2">
      <c r="M602" s="7"/>
      <c r="N602" s="7"/>
    </row>
    <row r="603" spans="13:14" x14ac:dyDescent="0.2">
      <c r="M603" s="7"/>
      <c r="N603" s="7"/>
    </row>
    <row r="604" spans="13:14" x14ac:dyDescent="0.2">
      <c r="M604" s="7"/>
      <c r="N604" s="7"/>
    </row>
    <row r="605" spans="13:14" x14ac:dyDescent="0.2">
      <c r="M605" s="7"/>
      <c r="N605" s="7"/>
    </row>
    <row r="606" spans="13:14" x14ac:dyDescent="0.2">
      <c r="M606" s="7"/>
      <c r="N606" s="7"/>
    </row>
    <row r="607" spans="13:14" x14ac:dyDescent="0.2">
      <c r="M607" s="7"/>
      <c r="N607" s="7"/>
    </row>
    <row r="608" spans="13:14" x14ac:dyDescent="0.2">
      <c r="M608" s="7"/>
      <c r="N608" s="7"/>
    </row>
    <row r="609" spans="13:14" x14ac:dyDescent="0.2">
      <c r="M609" s="7"/>
      <c r="N609" s="7"/>
    </row>
    <row r="610" spans="13:14" x14ac:dyDescent="0.2">
      <c r="M610" s="7"/>
      <c r="N610" s="7"/>
    </row>
    <row r="611" spans="13:14" x14ac:dyDescent="0.2">
      <c r="M611" s="7"/>
      <c r="N611" s="7"/>
    </row>
    <row r="612" spans="13:14" x14ac:dyDescent="0.2">
      <c r="M612" s="7"/>
      <c r="N612" s="7"/>
    </row>
    <row r="613" spans="13:14" x14ac:dyDescent="0.2">
      <c r="M613" s="7"/>
      <c r="N613" s="7"/>
    </row>
    <row r="614" spans="13:14" x14ac:dyDescent="0.2">
      <c r="M614" s="7"/>
      <c r="N614" s="7"/>
    </row>
    <row r="615" spans="13:14" x14ac:dyDescent="0.2">
      <c r="M615" s="7"/>
      <c r="N615" s="7"/>
    </row>
    <row r="616" spans="13:14" x14ac:dyDescent="0.2">
      <c r="M616" s="7"/>
      <c r="N616" s="7"/>
    </row>
    <row r="617" spans="13:14" x14ac:dyDescent="0.2">
      <c r="M617" s="7"/>
      <c r="N617" s="7"/>
    </row>
    <row r="618" spans="13:14" x14ac:dyDescent="0.2">
      <c r="M618" s="7"/>
      <c r="N618" s="7"/>
    </row>
    <row r="619" spans="13:14" x14ac:dyDescent="0.2">
      <c r="M619" s="7"/>
      <c r="N619" s="7"/>
    </row>
    <row r="620" spans="13:14" x14ac:dyDescent="0.2">
      <c r="M620" s="7"/>
      <c r="N620" s="7"/>
    </row>
    <row r="621" spans="13:14" x14ac:dyDescent="0.2">
      <c r="M621" s="7"/>
      <c r="N621" s="7"/>
    </row>
    <row r="622" spans="13:14" x14ac:dyDescent="0.2">
      <c r="M622" s="7"/>
      <c r="N622" s="7"/>
    </row>
    <row r="623" spans="13:14" x14ac:dyDescent="0.2">
      <c r="M623" s="7"/>
      <c r="N623" s="7"/>
    </row>
    <row r="624" spans="13:14" x14ac:dyDescent="0.2">
      <c r="M624" s="7"/>
      <c r="N624" s="7"/>
    </row>
    <row r="625" spans="13:14" x14ac:dyDescent="0.2">
      <c r="M625" s="7"/>
      <c r="N625" s="7"/>
    </row>
    <row r="626" spans="13:14" x14ac:dyDescent="0.2">
      <c r="M626" s="7"/>
      <c r="N626" s="7"/>
    </row>
    <row r="627" spans="13:14" x14ac:dyDescent="0.2">
      <c r="M627" s="7"/>
      <c r="N627" s="7"/>
    </row>
    <row r="628" spans="13:14" x14ac:dyDescent="0.2">
      <c r="M628" s="7"/>
      <c r="N628" s="7"/>
    </row>
    <row r="629" spans="13:14" x14ac:dyDescent="0.2">
      <c r="M629" s="7"/>
      <c r="N629" s="7"/>
    </row>
    <row r="630" spans="13:14" x14ac:dyDescent="0.2">
      <c r="M630" s="7"/>
      <c r="N630" s="7"/>
    </row>
    <row r="631" spans="13:14" x14ac:dyDescent="0.2">
      <c r="M631" s="7"/>
      <c r="N631" s="7"/>
    </row>
    <row r="632" spans="13:14" x14ac:dyDescent="0.2">
      <c r="M632" s="7"/>
      <c r="N632" s="7"/>
    </row>
    <row r="633" spans="13:14" x14ac:dyDescent="0.2">
      <c r="M633" s="7"/>
      <c r="N633" s="7"/>
    </row>
    <row r="634" spans="13:14" x14ac:dyDescent="0.2">
      <c r="M634" s="7"/>
      <c r="N634" s="7"/>
    </row>
    <row r="635" spans="13:14" x14ac:dyDescent="0.2">
      <c r="M635" s="150"/>
      <c r="N635" s="150"/>
    </row>
    <row r="636" spans="13:14" x14ac:dyDescent="0.2">
      <c r="M636" s="7"/>
      <c r="N636" s="7"/>
    </row>
    <row r="637" spans="13:14" x14ac:dyDescent="0.2">
      <c r="M637" s="7"/>
      <c r="N637" s="7"/>
    </row>
    <row r="638" spans="13:14" x14ac:dyDescent="0.2">
      <c r="M638" s="7"/>
      <c r="N638" s="7"/>
    </row>
    <row r="639" spans="13:14" x14ac:dyDescent="0.2">
      <c r="M639" s="7"/>
      <c r="N639" s="7"/>
    </row>
    <row r="640" spans="13:14" x14ac:dyDescent="0.2">
      <c r="M640" s="7"/>
      <c r="N640" s="7"/>
    </row>
    <row r="641" spans="13:14" x14ac:dyDescent="0.2">
      <c r="M641" s="7"/>
      <c r="N641" s="7"/>
    </row>
    <row r="642" spans="13:14" x14ac:dyDescent="0.2">
      <c r="M642" s="7"/>
      <c r="N642" s="7"/>
    </row>
    <row r="643" spans="13:14" x14ac:dyDescent="0.2">
      <c r="M643" s="7"/>
      <c r="N643" s="7"/>
    </row>
    <row r="644" spans="13:14" x14ac:dyDescent="0.2">
      <c r="M644" s="7"/>
      <c r="N644" s="7"/>
    </row>
    <row r="645" spans="13:14" x14ac:dyDescent="0.2">
      <c r="M645" s="7"/>
      <c r="N645" s="7"/>
    </row>
    <row r="646" spans="13:14" x14ac:dyDescent="0.2">
      <c r="M646" s="7"/>
      <c r="N646" s="7"/>
    </row>
    <row r="647" spans="13:14" x14ac:dyDescent="0.2">
      <c r="M647" s="7"/>
      <c r="N647" s="7"/>
    </row>
    <row r="648" spans="13:14" x14ac:dyDescent="0.2">
      <c r="M648" s="7"/>
      <c r="N648" s="7"/>
    </row>
    <row r="649" spans="13:14" x14ac:dyDescent="0.2">
      <c r="M649" s="7"/>
      <c r="N649" s="7"/>
    </row>
    <row r="650" spans="13:14" x14ac:dyDescent="0.2">
      <c r="M650" s="7"/>
      <c r="N650" s="7"/>
    </row>
    <row r="651" spans="13:14" x14ac:dyDescent="0.2">
      <c r="M651" s="7"/>
      <c r="N651" s="7"/>
    </row>
    <row r="652" spans="13:14" x14ac:dyDescent="0.2">
      <c r="M652" s="7"/>
      <c r="N652" s="7"/>
    </row>
    <row r="653" spans="13:14" x14ac:dyDescent="0.2">
      <c r="M653" s="7"/>
      <c r="N653" s="7"/>
    </row>
    <row r="654" spans="13:14" x14ac:dyDescent="0.2">
      <c r="M654" s="7"/>
      <c r="N654" s="7"/>
    </row>
    <row r="655" spans="13:14" x14ac:dyDescent="0.2">
      <c r="M655" s="7"/>
      <c r="N655" s="7"/>
    </row>
    <row r="656" spans="13:14" x14ac:dyDescent="0.2">
      <c r="M656" s="7"/>
      <c r="N656" s="7"/>
    </row>
    <row r="657" spans="13:14" x14ac:dyDescent="0.2">
      <c r="M657" s="7"/>
      <c r="N657" s="7"/>
    </row>
    <row r="658" spans="13:14" x14ac:dyDescent="0.2">
      <c r="M658" s="7"/>
      <c r="N658" s="7"/>
    </row>
    <row r="659" spans="13:14" x14ac:dyDescent="0.2">
      <c r="M659" s="7"/>
      <c r="N659" s="7"/>
    </row>
    <row r="660" spans="13:14" x14ac:dyDescent="0.2">
      <c r="M660" s="7"/>
      <c r="N660" s="7"/>
    </row>
    <row r="661" spans="13:14" x14ac:dyDescent="0.2">
      <c r="M661" s="7"/>
      <c r="N661" s="7"/>
    </row>
    <row r="662" spans="13:14" x14ac:dyDescent="0.2">
      <c r="M662" s="7"/>
      <c r="N662" s="7"/>
    </row>
    <row r="663" spans="13:14" x14ac:dyDescent="0.2">
      <c r="M663" s="7"/>
      <c r="N663" s="7"/>
    </row>
    <row r="664" spans="13:14" x14ac:dyDescent="0.2">
      <c r="M664" s="7"/>
      <c r="N664" s="7"/>
    </row>
    <row r="665" spans="13:14" x14ac:dyDescent="0.2">
      <c r="M665" s="7"/>
      <c r="N665" s="7"/>
    </row>
    <row r="666" spans="13:14" x14ac:dyDescent="0.2">
      <c r="M666" s="7"/>
      <c r="N666" s="7"/>
    </row>
    <row r="667" spans="13:14" x14ac:dyDescent="0.2">
      <c r="M667" s="7"/>
      <c r="N667" s="7"/>
    </row>
    <row r="668" spans="13:14" x14ac:dyDescent="0.2">
      <c r="M668" s="7"/>
      <c r="N668" s="7"/>
    </row>
    <row r="669" spans="13:14" x14ac:dyDescent="0.2">
      <c r="M669" s="7"/>
      <c r="N669" s="7"/>
    </row>
    <row r="670" spans="13:14" x14ac:dyDescent="0.2">
      <c r="M670" s="7"/>
      <c r="N670" s="7"/>
    </row>
    <row r="671" spans="13:14" x14ac:dyDescent="0.2">
      <c r="M671" s="7"/>
      <c r="N671" s="7"/>
    </row>
    <row r="672" spans="13:14" x14ac:dyDescent="0.2">
      <c r="M672" s="7"/>
      <c r="N672" s="7"/>
    </row>
    <row r="673" spans="13:14" x14ac:dyDescent="0.2">
      <c r="M673" s="7"/>
      <c r="N673" s="7"/>
    </row>
    <row r="674" spans="13:14" x14ac:dyDescent="0.2">
      <c r="M674" s="7"/>
      <c r="N674" s="7"/>
    </row>
    <row r="675" spans="13:14" x14ac:dyDescent="0.2">
      <c r="M675" s="7"/>
      <c r="N675" s="7"/>
    </row>
    <row r="676" spans="13:14" x14ac:dyDescent="0.2">
      <c r="M676" s="7"/>
      <c r="N676" s="7"/>
    </row>
    <row r="677" spans="13:14" x14ac:dyDescent="0.2">
      <c r="M677" s="7"/>
      <c r="N677" s="7"/>
    </row>
    <row r="678" spans="13:14" x14ac:dyDescent="0.2">
      <c r="M678" s="7"/>
      <c r="N678" s="7"/>
    </row>
    <row r="679" spans="13:14" x14ac:dyDescent="0.2">
      <c r="M679" s="7"/>
      <c r="N679" s="7"/>
    </row>
    <row r="680" spans="13:14" x14ac:dyDescent="0.2">
      <c r="M680" s="7"/>
      <c r="N680" s="7"/>
    </row>
    <row r="681" spans="13:14" x14ac:dyDescent="0.2">
      <c r="M681" s="7"/>
      <c r="N681" s="7"/>
    </row>
    <row r="682" spans="13:14" x14ac:dyDescent="0.2">
      <c r="M682" s="7"/>
      <c r="N682" s="7"/>
    </row>
    <row r="683" spans="13:14" x14ac:dyDescent="0.2">
      <c r="M683" s="7"/>
      <c r="N683" s="7"/>
    </row>
    <row r="684" spans="13:14" x14ac:dyDescent="0.2">
      <c r="M684" s="7"/>
      <c r="N684" s="7"/>
    </row>
    <row r="685" spans="13:14" x14ac:dyDescent="0.2">
      <c r="M685" s="7"/>
      <c r="N685" s="7"/>
    </row>
    <row r="686" spans="13:14" x14ac:dyDescent="0.2">
      <c r="M686" s="7"/>
      <c r="N686" s="7"/>
    </row>
    <row r="687" spans="13:14" x14ac:dyDescent="0.2">
      <c r="M687" s="7"/>
      <c r="N687" s="7"/>
    </row>
    <row r="688" spans="13:14" x14ac:dyDescent="0.2">
      <c r="M688" s="7"/>
      <c r="N688" s="7"/>
    </row>
    <row r="689" spans="13:14" x14ac:dyDescent="0.2">
      <c r="M689" s="7"/>
      <c r="N689" s="7"/>
    </row>
    <row r="690" spans="13:14" x14ac:dyDescent="0.2">
      <c r="M690" s="7"/>
      <c r="N690" s="7"/>
    </row>
    <row r="691" spans="13:14" x14ac:dyDescent="0.2">
      <c r="M691" s="7"/>
      <c r="N691" s="7"/>
    </row>
    <row r="692" spans="13:14" x14ac:dyDescent="0.2">
      <c r="M692" s="7"/>
      <c r="N692" s="7"/>
    </row>
    <row r="693" spans="13:14" x14ac:dyDescent="0.2">
      <c r="M693" s="7"/>
      <c r="N693" s="7"/>
    </row>
    <row r="694" spans="13:14" x14ac:dyDescent="0.2">
      <c r="M694" s="7"/>
      <c r="N694" s="7"/>
    </row>
    <row r="695" spans="13:14" x14ac:dyDescent="0.2">
      <c r="M695" s="7"/>
      <c r="N695" s="7"/>
    </row>
    <row r="696" spans="13:14" x14ac:dyDescent="0.2">
      <c r="M696" s="7"/>
      <c r="N696" s="7"/>
    </row>
    <row r="697" spans="13:14" x14ac:dyDescent="0.2">
      <c r="M697" s="7"/>
      <c r="N697" s="7"/>
    </row>
    <row r="698" spans="13:14" x14ac:dyDescent="0.2">
      <c r="M698" s="7"/>
      <c r="N698" s="7"/>
    </row>
    <row r="699" spans="13:14" x14ac:dyDescent="0.2">
      <c r="M699" s="7"/>
      <c r="N699" s="7"/>
    </row>
    <row r="700" spans="13:14" x14ac:dyDescent="0.2">
      <c r="M700" s="7"/>
      <c r="N700" s="7"/>
    </row>
    <row r="701" spans="13:14" x14ac:dyDescent="0.2">
      <c r="M701" s="7"/>
      <c r="N701" s="7"/>
    </row>
    <row r="702" spans="13:14" x14ac:dyDescent="0.2">
      <c r="M702" s="7"/>
      <c r="N702" s="7"/>
    </row>
    <row r="703" spans="13:14" x14ac:dyDescent="0.2">
      <c r="M703" s="7"/>
      <c r="N703" s="7"/>
    </row>
    <row r="704" spans="13:14" x14ac:dyDescent="0.2">
      <c r="M704" s="7"/>
      <c r="N704" s="7"/>
    </row>
    <row r="705" spans="13:14" x14ac:dyDescent="0.2">
      <c r="M705" s="7"/>
      <c r="N705" s="7"/>
    </row>
    <row r="706" spans="13:14" x14ac:dyDescent="0.2">
      <c r="M706" s="7"/>
      <c r="N706" s="7"/>
    </row>
    <row r="707" spans="13:14" x14ac:dyDescent="0.2">
      <c r="M707" s="7"/>
      <c r="N707" s="7"/>
    </row>
    <row r="708" spans="13:14" x14ac:dyDescent="0.2">
      <c r="M708" s="7"/>
      <c r="N708" s="7"/>
    </row>
    <row r="709" spans="13:14" x14ac:dyDescent="0.2">
      <c r="M709" s="7"/>
      <c r="N709" s="7"/>
    </row>
    <row r="710" spans="13:14" x14ac:dyDescent="0.2">
      <c r="M710" s="7"/>
      <c r="N710" s="7"/>
    </row>
    <row r="711" spans="13:14" x14ac:dyDescent="0.2">
      <c r="M711" s="7"/>
      <c r="N711" s="7"/>
    </row>
    <row r="712" spans="13:14" x14ac:dyDescent="0.2">
      <c r="M712" s="7"/>
      <c r="N712" s="7"/>
    </row>
    <row r="713" spans="13:14" x14ac:dyDescent="0.2">
      <c r="M713" s="7"/>
      <c r="N713" s="7"/>
    </row>
    <row r="714" spans="13:14" x14ac:dyDescent="0.2">
      <c r="M714" s="7"/>
      <c r="N714" s="7"/>
    </row>
    <row r="715" spans="13:14" x14ac:dyDescent="0.2">
      <c r="M715" s="7"/>
      <c r="N715" s="7"/>
    </row>
    <row r="716" spans="13:14" x14ac:dyDescent="0.2">
      <c r="M716" s="7"/>
      <c r="N716" s="7"/>
    </row>
    <row r="717" spans="13:14" x14ac:dyDescent="0.2">
      <c r="M717" s="7"/>
      <c r="N717" s="7"/>
    </row>
    <row r="718" spans="13:14" x14ac:dyDescent="0.2">
      <c r="M718" s="7"/>
      <c r="N718" s="7"/>
    </row>
    <row r="719" spans="13:14" x14ac:dyDescent="0.2">
      <c r="M719" s="7"/>
      <c r="N719" s="7"/>
    </row>
    <row r="720" spans="13:14" x14ac:dyDescent="0.2">
      <c r="M720" s="7"/>
      <c r="N720" s="7"/>
    </row>
    <row r="721" spans="13:14" x14ac:dyDescent="0.2">
      <c r="M721" s="7"/>
      <c r="N721" s="7"/>
    </row>
    <row r="722" spans="13:14" x14ac:dyDescent="0.2">
      <c r="M722" s="7"/>
      <c r="N722" s="7"/>
    </row>
    <row r="723" spans="13:14" x14ac:dyDescent="0.2">
      <c r="M723" s="7"/>
      <c r="N723" s="7"/>
    </row>
    <row r="724" spans="13:14" x14ac:dyDescent="0.2">
      <c r="M724" s="7"/>
      <c r="N724" s="7"/>
    </row>
    <row r="725" spans="13:14" x14ac:dyDescent="0.2">
      <c r="M725" s="7"/>
      <c r="N725" s="7"/>
    </row>
    <row r="726" spans="13:14" x14ac:dyDescent="0.2">
      <c r="M726" s="7"/>
      <c r="N726" s="7"/>
    </row>
    <row r="727" spans="13:14" x14ac:dyDescent="0.2">
      <c r="M727" s="7"/>
      <c r="N727" s="7"/>
    </row>
    <row r="728" spans="13:14" x14ac:dyDescent="0.2">
      <c r="M728" s="7"/>
      <c r="N728" s="7"/>
    </row>
    <row r="729" spans="13:14" x14ac:dyDescent="0.2">
      <c r="M729" s="7"/>
      <c r="N729" s="7"/>
    </row>
    <row r="730" spans="13:14" x14ac:dyDescent="0.2">
      <c r="M730" s="7"/>
      <c r="N730" s="7"/>
    </row>
    <row r="731" spans="13:14" x14ac:dyDescent="0.2">
      <c r="M731" s="7"/>
      <c r="N731" s="7"/>
    </row>
    <row r="732" spans="13:14" x14ac:dyDescent="0.2">
      <c r="M732" s="7"/>
      <c r="N732" s="7"/>
    </row>
    <row r="733" spans="13:14" x14ac:dyDescent="0.2">
      <c r="M733" s="7"/>
      <c r="N733" s="7"/>
    </row>
    <row r="734" spans="13:14" x14ac:dyDescent="0.2">
      <c r="M734" s="7"/>
      <c r="N734" s="7"/>
    </row>
    <row r="735" spans="13:14" x14ac:dyDescent="0.2">
      <c r="M735" s="7"/>
      <c r="N735" s="7"/>
    </row>
    <row r="736" spans="13:14" x14ac:dyDescent="0.2">
      <c r="M736" s="7"/>
      <c r="N736" s="7"/>
    </row>
    <row r="737" spans="13:14" x14ac:dyDescent="0.2">
      <c r="M737" s="7"/>
      <c r="N737" s="7"/>
    </row>
    <row r="738" spans="13:14" x14ac:dyDescent="0.2">
      <c r="M738" s="7"/>
      <c r="N738" s="7"/>
    </row>
    <row r="739" spans="13:14" x14ac:dyDescent="0.2">
      <c r="M739" s="7"/>
      <c r="N739" s="7"/>
    </row>
    <row r="740" spans="13:14" x14ac:dyDescent="0.2">
      <c r="M740" s="7"/>
      <c r="N740" s="7"/>
    </row>
    <row r="741" spans="13:14" x14ac:dyDescent="0.2">
      <c r="M741" s="7"/>
      <c r="N741" s="7"/>
    </row>
    <row r="742" spans="13:14" x14ac:dyDescent="0.2">
      <c r="M742" s="7"/>
      <c r="N742" s="7"/>
    </row>
    <row r="743" spans="13:14" x14ac:dyDescent="0.2">
      <c r="M743" s="7"/>
      <c r="N743" s="7"/>
    </row>
    <row r="744" spans="13:14" x14ac:dyDescent="0.2">
      <c r="M744" s="7"/>
      <c r="N744" s="7"/>
    </row>
    <row r="745" spans="13:14" x14ac:dyDescent="0.2">
      <c r="M745" s="7"/>
      <c r="N745" s="7"/>
    </row>
    <row r="746" spans="13:14" x14ac:dyDescent="0.2">
      <c r="M746" s="7"/>
      <c r="N746" s="7"/>
    </row>
    <row r="747" spans="13:14" x14ac:dyDescent="0.2">
      <c r="M747" s="7"/>
      <c r="N747" s="7"/>
    </row>
    <row r="748" spans="13:14" x14ac:dyDescent="0.2">
      <c r="M748" s="7"/>
      <c r="N748" s="7"/>
    </row>
    <row r="749" spans="13:14" x14ac:dyDescent="0.2">
      <c r="M749" s="7"/>
      <c r="N749" s="7"/>
    </row>
    <row r="750" spans="13:14" x14ac:dyDescent="0.2">
      <c r="M750" s="7"/>
      <c r="N750" s="7"/>
    </row>
    <row r="751" spans="13:14" x14ac:dyDescent="0.2">
      <c r="M751" s="7"/>
      <c r="N751" s="7"/>
    </row>
    <row r="752" spans="13:14" x14ac:dyDescent="0.2">
      <c r="M752" s="7"/>
      <c r="N752" s="7"/>
    </row>
    <row r="753" spans="13:14" x14ac:dyDescent="0.2">
      <c r="M753" s="7"/>
      <c r="N753" s="7"/>
    </row>
    <row r="754" spans="13:14" x14ac:dyDescent="0.2">
      <c r="M754" s="7"/>
      <c r="N754" s="7"/>
    </row>
    <row r="755" spans="13:14" x14ac:dyDescent="0.2">
      <c r="M755" s="7"/>
      <c r="N755" s="7"/>
    </row>
    <row r="756" spans="13:14" x14ac:dyDescent="0.2">
      <c r="M756" s="7"/>
      <c r="N756" s="7"/>
    </row>
    <row r="757" spans="13:14" x14ac:dyDescent="0.2">
      <c r="M757" s="7"/>
      <c r="N757" s="7"/>
    </row>
    <row r="758" spans="13:14" x14ac:dyDescent="0.2">
      <c r="M758" s="7"/>
      <c r="N758" s="7"/>
    </row>
    <row r="759" spans="13:14" x14ac:dyDescent="0.2">
      <c r="M759" s="7"/>
      <c r="N759" s="7"/>
    </row>
    <row r="760" spans="13:14" x14ac:dyDescent="0.2">
      <c r="M760" s="7"/>
      <c r="N760" s="7"/>
    </row>
    <row r="761" spans="13:14" x14ac:dyDescent="0.2">
      <c r="M761" s="7"/>
      <c r="N761" s="7"/>
    </row>
    <row r="762" spans="13:14" x14ac:dyDescent="0.2">
      <c r="M762" s="7"/>
      <c r="N762" s="7"/>
    </row>
    <row r="763" spans="13:14" x14ac:dyDescent="0.2">
      <c r="M763" s="7"/>
      <c r="N763" s="7"/>
    </row>
    <row r="764" spans="13:14" x14ac:dyDescent="0.2">
      <c r="M764" s="7"/>
      <c r="N764" s="7"/>
    </row>
    <row r="765" spans="13:14" x14ac:dyDescent="0.2">
      <c r="M765" s="7"/>
      <c r="N765" s="7"/>
    </row>
    <row r="766" spans="13:14" x14ac:dyDescent="0.2">
      <c r="M766" s="7"/>
      <c r="N766" s="7"/>
    </row>
    <row r="767" spans="13:14" x14ac:dyDescent="0.2">
      <c r="M767" s="7"/>
      <c r="N767" s="7"/>
    </row>
    <row r="768" spans="13:14" x14ac:dyDescent="0.2">
      <c r="M768" s="7"/>
      <c r="N768" s="7"/>
    </row>
    <row r="769" spans="13:14" x14ac:dyDescent="0.2">
      <c r="M769" s="7"/>
      <c r="N769" s="7"/>
    </row>
    <row r="770" spans="13:14" x14ac:dyDescent="0.2">
      <c r="M770" s="7"/>
      <c r="N770" s="7"/>
    </row>
    <row r="771" spans="13:14" x14ac:dyDescent="0.2">
      <c r="M771" s="7"/>
      <c r="N771" s="7"/>
    </row>
    <row r="772" spans="13:14" x14ac:dyDescent="0.2">
      <c r="M772" s="7"/>
      <c r="N772" s="7"/>
    </row>
    <row r="773" spans="13:14" x14ac:dyDescent="0.2">
      <c r="M773" s="7"/>
      <c r="N773" s="7"/>
    </row>
    <row r="774" spans="13:14" x14ac:dyDescent="0.2">
      <c r="M774" s="7"/>
      <c r="N774" s="7"/>
    </row>
    <row r="775" spans="13:14" x14ac:dyDescent="0.2">
      <c r="M775" s="7"/>
      <c r="N775" s="7"/>
    </row>
    <row r="776" spans="13:14" x14ac:dyDescent="0.2">
      <c r="M776" s="7"/>
      <c r="N776" s="7"/>
    </row>
    <row r="777" spans="13:14" x14ac:dyDescent="0.2">
      <c r="M777" s="7"/>
      <c r="N777" s="7"/>
    </row>
    <row r="778" spans="13:14" x14ac:dyDescent="0.2">
      <c r="M778" s="7"/>
      <c r="N778" s="7"/>
    </row>
    <row r="779" spans="13:14" x14ac:dyDescent="0.2">
      <c r="M779" s="7"/>
      <c r="N779" s="7"/>
    </row>
    <row r="780" spans="13:14" x14ac:dyDescent="0.2">
      <c r="M780" s="7"/>
      <c r="N780" s="7"/>
    </row>
    <row r="781" spans="13:14" x14ac:dyDescent="0.2">
      <c r="M781" s="7"/>
      <c r="N781" s="7"/>
    </row>
    <row r="782" spans="13:14" x14ac:dyDescent="0.2">
      <c r="M782" s="7"/>
      <c r="N782" s="7"/>
    </row>
    <row r="783" spans="13:14" x14ac:dyDescent="0.2">
      <c r="M783" s="7"/>
      <c r="N783" s="7"/>
    </row>
    <row r="784" spans="13:14" x14ac:dyDescent="0.2">
      <c r="M784" s="7"/>
      <c r="N784" s="7"/>
    </row>
    <row r="785" spans="13:14" x14ac:dyDescent="0.2">
      <c r="M785" s="7"/>
      <c r="N785" s="7"/>
    </row>
    <row r="786" spans="13:14" x14ac:dyDescent="0.2">
      <c r="M786" s="7"/>
      <c r="N786" s="7"/>
    </row>
    <row r="787" spans="13:14" x14ac:dyDescent="0.2">
      <c r="M787" s="7"/>
      <c r="N787" s="7"/>
    </row>
    <row r="788" spans="13:14" x14ac:dyDescent="0.2">
      <c r="M788" s="7"/>
      <c r="N788" s="7"/>
    </row>
    <row r="789" spans="13:14" x14ac:dyDescent="0.2">
      <c r="M789" s="7"/>
      <c r="N789" s="7"/>
    </row>
    <row r="790" spans="13:14" x14ac:dyDescent="0.2">
      <c r="M790" s="7"/>
      <c r="N790" s="7"/>
    </row>
    <row r="791" spans="13:14" x14ac:dyDescent="0.2">
      <c r="M791" s="7"/>
      <c r="N791" s="7"/>
    </row>
    <row r="792" spans="13:14" x14ac:dyDescent="0.2">
      <c r="M792" s="7"/>
      <c r="N792" s="7"/>
    </row>
    <row r="793" spans="13:14" x14ac:dyDescent="0.2">
      <c r="M793" s="7"/>
      <c r="N793" s="7"/>
    </row>
    <row r="794" spans="13:14" x14ac:dyDescent="0.2">
      <c r="M794" s="7"/>
      <c r="N794" s="7"/>
    </row>
    <row r="795" spans="13:14" x14ac:dyDescent="0.2">
      <c r="M795" s="7"/>
      <c r="N795" s="7"/>
    </row>
    <row r="796" spans="13:14" x14ac:dyDescent="0.2">
      <c r="M796" s="7"/>
      <c r="N796" s="7"/>
    </row>
    <row r="797" spans="13:14" x14ac:dyDescent="0.2">
      <c r="M797" s="7"/>
      <c r="N797" s="7"/>
    </row>
    <row r="798" spans="13:14" x14ac:dyDescent="0.2">
      <c r="M798" s="7"/>
      <c r="N798" s="7"/>
    </row>
    <row r="799" spans="13:14" x14ac:dyDescent="0.2">
      <c r="M799" s="7"/>
      <c r="N799" s="7"/>
    </row>
    <row r="800" spans="13:14" x14ac:dyDescent="0.2">
      <c r="M800" s="7"/>
      <c r="N800" s="7"/>
    </row>
    <row r="801" spans="13:14" x14ac:dyDescent="0.2">
      <c r="M801" s="7"/>
      <c r="N801" s="7"/>
    </row>
    <row r="802" spans="13:14" x14ac:dyDescent="0.2">
      <c r="M802" s="7"/>
      <c r="N802" s="7"/>
    </row>
    <row r="803" spans="13:14" x14ac:dyDescent="0.2">
      <c r="M803" s="7"/>
      <c r="N803" s="7"/>
    </row>
    <row r="804" spans="13:14" x14ac:dyDescent="0.2">
      <c r="M804" s="7"/>
      <c r="N804" s="7"/>
    </row>
    <row r="805" spans="13:14" x14ac:dyDescent="0.2">
      <c r="M805" s="7"/>
      <c r="N805" s="7"/>
    </row>
    <row r="806" spans="13:14" x14ac:dyDescent="0.2">
      <c r="M806" s="7"/>
      <c r="N806" s="7"/>
    </row>
    <row r="807" spans="13:14" x14ac:dyDescent="0.2">
      <c r="M807" s="7"/>
      <c r="N807" s="7"/>
    </row>
    <row r="808" spans="13:14" x14ac:dyDescent="0.2">
      <c r="M808" s="7"/>
      <c r="N808" s="7"/>
    </row>
    <row r="809" spans="13:14" x14ac:dyDescent="0.2">
      <c r="M809" s="7"/>
      <c r="N809" s="7"/>
    </row>
    <row r="810" spans="13:14" x14ac:dyDescent="0.2">
      <c r="M810" s="7"/>
      <c r="N810" s="7"/>
    </row>
    <row r="811" spans="13:14" x14ac:dyDescent="0.2">
      <c r="M811" s="7"/>
      <c r="N811" s="7"/>
    </row>
    <row r="812" spans="13:14" x14ac:dyDescent="0.2">
      <c r="M812" s="7"/>
      <c r="N812" s="7"/>
    </row>
    <row r="813" spans="13:14" x14ac:dyDescent="0.2">
      <c r="M813" s="7"/>
      <c r="N813" s="7"/>
    </row>
    <row r="814" spans="13:14" x14ac:dyDescent="0.2">
      <c r="M814" s="7"/>
      <c r="N814" s="7"/>
    </row>
    <row r="815" spans="13:14" x14ac:dyDescent="0.2">
      <c r="M815" s="7"/>
      <c r="N815" s="7"/>
    </row>
    <row r="816" spans="13:14" x14ac:dyDescent="0.2">
      <c r="M816" s="7"/>
      <c r="N816" s="7"/>
    </row>
    <row r="817" spans="13:14" x14ac:dyDescent="0.2">
      <c r="M817" s="7"/>
      <c r="N817" s="7"/>
    </row>
    <row r="818" spans="13:14" x14ac:dyDescent="0.2">
      <c r="M818" s="7"/>
      <c r="N818" s="7"/>
    </row>
    <row r="819" spans="13:14" x14ac:dyDescent="0.2">
      <c r="M819" s="7"/>
      <c r="N819" s="7"/>
    </row>
    <row r="820" spans="13:14" x14ac:dyDescent="0.2">
      <c r="M820" s="7"/>
      <c r="N820" s="7"/>
    </row>
    <row r="821" spans="13:14" x14ac:dyDescent="0.2">
      <c r="M821" s="7"/>
      <c r="N821" s="7"/>
    </row>
    <row r="822" spans="13:14" x14ac:dyDescent="0.2">
      <c r="M822" s="7"/>
      <c r="N822" s="7"/>
    </row>
    <row r="823" spans="13:14" x14ac:dyDescent="0.2">
      <c r="M823" s="7"/>
      <c r="N823" s="7"/>
    </row>
    <row r="824" spans="13:14" x14ac:dyDescent="0.2">
      <c r="M824" s="7"/>
      <c r="N824" s="7"/>
    </row>
    <row r="825" spans="13:14" x14ac:dyDescent="0.2">
      <c r="M825" s="7"/>
      <c r="N825" s="7"/>
    </row>
    <row r="826" spans="13:14" x14ac:dyDescent="0.2">
      <c r="M826" s="7"/>
      <c r="N826" s="7"/>
    </row>
    <row r="827" spans="13:14" x14ac:dyDescent="0.2">
      <c r="M827" s="150"/>
      <c r="N827" s="150"/>
    </row>
    <row r="828" spans="13:14" x14ac:dyDescent="0.2">
      <c r="M828" s="7"/>
      <c r="N828" s="7"/>
    </row>
    <row r="829" spans="13:14" x14ac:dyDescent="0.2">
      <c r="M829" s="7"/>
      <c r="N829" s="7"/>
    </row>
    <row r="830" spans="13:14" x14ac:dyDescent="0.2">
      <c r="M830" s="7"/>
      <c r="N830" s="7"/>
    </row>
    <row r="831" spans="13:14" x14ac:dyDescent="0.2">
      <c r="M831" s="7"/>
      <c r="N831" s="7"/>
    </row>
    <row r="832" spans="13:14" x14ac:dyDescent="0.2">
      <c r="M832" s="7"/>
      <c r="N832" s="7"/>
    </row>
    <row r="833" spans="13:14" x14ac:dyDescent="0.2">
      <c r="M833" s="7"/>
      <c r="N833" s="7"/>
    </row>
    <row r="834" spans="13:14" x14ac:dyDescent="0.2">
      <c r="M834" s="7"/>
      <c r="N834" s="7"/>
    </row>
    <row r="835" spans="13:14" x14ac:dyDescent="0.2">
      <c r="M835" s="7"/>
      <c r="N835" s="7"/>
    </row>
    <row r="836" spans="13:14" x14ac:dyDescent="0.2">
      <c r="M836" s="7"/>
      <c r="N836" s="7"/>
    </row>
    <row r="837" spans="13:14" x14ac:dyDescent="0.2">
      <c r="M837" s="7"/>
      <c r="N837" s="7"/>
    </row>
    <row r="838" spans="13:14" x14ac:dyDescent="0.2">
      <c r="M838" s="7"/>
      <c r="N838" s="7"/>
    </row>
    <row r="839" spans="13:14" x14ac:dyDescent="0.2">
      <c r="M839" s="7"/>
      <c r="N839" s="7"/>
    </row>
    <row r="840" spans="13:14" x14ac:dyDescent="0.2">
      <c r="M840" s="7"/>
      <c r="N840" s="7"/>
    </row>
    <row r="841" spans="13:14" x14ac:dyDescent="0.2">
      <c r="M841" s="7"/>
      <c r="N841" s="7"/>
    </row>
    <row r="842" spans="13:14" x14ac:dyDescent="0.2">
      <c r="M842" s="7"/>
      <c r="N842" s="7"/>
    </row>
    <row r="843" spans="13:14" x14ac:dyDescent="0.2">
      <c r="M843" s="7"/>
      <c r="N843" s="7"/>
    </row>
    <row r="844" spans="13:14" x14ac:dyDescent="0.2">
      <c r="M844" s="7"/>
      <c r="N844" s="7"/>
    </row>
    <row r="845" spans="13:14" x14ac:dyDescent="0.2">
      <c r="M845" s="7"/>
      <c r="N845" s="7"/>
    </row>
    <row r="846" spans="13:14" x14ac:dyDescent="0.2">
      <c r="M846" s="7"/>
      <c r="N846" s="7"/>
    </row>
    <row r="847" spans="13:14" x14ac:dyDescent="0.2">
      <c r="M847" s="7"/>
      <c r="N847" s="7"/>
    </row>
    <row r="848" spans="13:14" x14ac:dyDescent="0.2">
      <c r="M848" s="7"/>
      <c r="N848" s="7"/>
    </row>
    <row r="849" spans="13:14" x14ac:dyDescent="0.2">
      <c r="M849" s="7"/>
      <c r="N849" s="7"/>
    </row>
    <row r="850" spans="13:14" x14ac:dyDescent="0.2">
      <c r="M850" s="7"/>
      <c r="N850" s="7"/>
    </row>
    <row r="851" spans="13:14" x14ac:dyDescent="0.2">
      <c r="M851" s="7"/>
      <c r="N851" s="7"/>
    </row>
    <row r="852" spans="13:14" x14ac:dyDescent="0.2">
      <c r="M852" s="7"/>
      <c r="N852" s="7"/>
    </row>
    <row r="853" spans="13:14" x14ac:dyDescent="0.2">
      <c r="M853" s="7"/>
      <c r="N853" s="7"/>
    </row>
    <row r="854" spans="13:14" x14ac:dyDescent="0.2">
      <c r="M854" s="7"/>
      <c r="N854" s="7"/>
    </row>
    <row r="855" spans="13:14" x14ac:dyDescent="0.2">
      <c r="M855" s="7"/>
      <c r="N855" s="7"/>
    </row>
    <row r="856" spans="13:14" x14ac:dyDescent="0.2">
      <c r="M856" s="7"/>
      <c r="N856" s="7"/>
    </row>
    <row r="857" spans="13:14" x14ac:dyDescent="0.2">
      <c r="M857" s="7"/>
      <c r="N857" s="7"/>
    </row>
    <row r="858" spans="13:14" x14ac:dyDescent="0.2">
      <c r="M858" s="7"/>
      <c r="N858" s="7"/>
    </row>
    <row r="859" spans="13:14" x14ac:dyDescent="0.2">
      <c r="M859" s="7"/>
      <c r="N859" s="7"/>
    </row>
    <row r="860" spans="13:14" x14ac:dyDescent="0.2">
      <c r="M860" s="7"/>
      <c r="N860" s="7"/>
    </row>
    <row r="861" spans="13:14" x14ac:dyDescent="0.2">
      <c r="M861" s="7"/>
      <c r="N861" s="7"/>
    </row>
    <row r="862" spans="13:14" x14ac:dyDescent="0.2">
      <c r="M862" s="7"/>
      <c r="N862" s="7"/>
    </row>
    <row r="863" spans="13:14" x14ac:dyDescent="0.2">
      <c r="M863" s="7"/>
      <c r="N863" s="7"/>
    </row>
    <row r="864" spans="13:14" x14ac:dyDescent="0.2">
      <c r="M864" s="7"/>
      <c r="N864" s="7"/>
    </row>
    <row r="865" spans="13:14" x14ac:dyDescent="0.2">
      <c r="M865" s="7"/>
      <c r="N865" s="7"/>
    </row>
    <row r="866" spans="13:14" x14ac:dyDescent="0.2">
      <c r="M866" s="7"/>
      <c r="N866" s="7"/>
    </row>
    <row r="867" spans="13:14" x14ac:dyDescent="0.2">
      <c r="M867" s="7"/>
      <c r="N867" s="7"/>
    </row>
    <row r="868" spans="13:14" x14ac:dyDescent="0.2">
      <c r="M868" s="7"/>
      <c r="N868" s="7"/>
    </row>
    <row r="869" spans="13:14" x14ac:dyDescent="0.2">
      <c r="M869" s="7"/>
      <c r="N869" s="7"/>
    </row>
    <row r="870" spans="13:14" x14ac:dyDescent="0.2">
      <c r="M870" s="7"/>
      <c r="N870" s="7"/>
    </row>
    <row r="871" spans="13:14" x14ac:dyDescent="0.2">
      <c r="M871" s="7"/>
      <c r="N871" s="7"/>
    </row>
    <row r="872" spans="13:14" x14ac:dyDescent="0.2">
      <c r="M872" s="7"/>
      <c r="N872" s="7"/>
    </row>
    <row r="873" spans="13:14" x14ac:dyDescent="0.2">
      <c r="M873" s="7"/>
      <c r="N873" s="7"/>
    </row>
    <row r="874" spans="13:14" x14ac:dyDescent="0.2">
      <c r="M874" s="7"/>
      <c r="N874" s="7"/>
    </row>
    <row r="875" spans="13:14" x14ac:dyDescent="0.2">
      <c r="M875" s="7"/>
      <c r="N875" s="7"/>
    </row>
    <row r="876" spans="13:14" x14ac:dyDescent="0.2">
      <c r="M876" s="7"/>
      <c r="N876" s="7"/>
    </row>
    <row r="877" spans="13:14" x14ac:dyDescent="0.2">
      <c r="M877" s="7"/>
      <c r="N877" s="7"/>
    </row>
    <row r="878" spans="13:14" x14ac:dyDescent="0.2">
      <c r="M878" s="7"/>
      <c r="N878" s="7"/>
    </row>
    <row r="879" spans="13:14" x14ac:dyDescent="0.2">
      <c r="M879" s="7"/>
      <c r="N879" s="7"/>
    </row>
    <row r="880" spans="13:14" x14ac:dyDescent="0.2">
      <c r="M880" s="7"/>
      <c r="N880" s="7"/>
    </row>
    <row r="881" spans="13:14" x14ac:dyDescent="0.2">
      <c r="M881" s="7"/>
      <c r="N881" s="7"/>
    </row>
    <row r="882" spans="13:14" x14ac:dyDescent="0.2">
      <c r="M882" s="7"/>
      <c r="N882" s="7"/>
    </row>
    <row r="883" spans="13:14" x14ac:dyDescent="0.2">
      <c r="M883" s="7"/>
      <c r="N883" s="7"/>
    </row>
    <row r="884" spans="13:14" x14ac:dyDescent="0.2">
      <c r="M884" s="7"/>
      <c r="N884" s="7"/>
    </row>
    <row r="885" spans="13:14" x14ac:dyDescent="0.2">
      <c r="M885" s="7"/>
      <c r="N885" s="7"/>
    </row>
    <row r="886" spans="13:14" x14ac:dyDescent="0.2">
      <c r="M886" s="7"/>
      <c r="N886" s="7"/>
    </row>
    <row r="887" spans="13:14" x14ac:dyDescent="0.2">
      <c r="M887" s="7"/>
      <c r="N887" s="7"/>
    </row>
    <row r="888" spans="13:14" x14ac:dyDescent="0.2">
      <c r="M888" s="7"/>
      <c r="N888" s="7"/>
    </row>
    <row r="889" spans="13:14" x14ac:dyDescent="0.2">
      <c r="M889" s="7"/>
      <c r="N889" s="7"/>
    </row>
    <row r="890" spans="13:14" x14ac:dyDescent="0.2">
      <c r="M890" s="7"/>
      <c r="N890" s="7"/>
    </row>
    <row r="891" spans="13:14" x14ac:dyDescent="0.2">
      <c r="M891" s="7"/>
      <c r="N891" s="7"/>
    </row>
    <row r="892" spans="13:14" x14ac:dyDescent="0.2">
      <c r="M892" s="7"/>
      <c r="N892" s="7"/>
    </row>
    <row r="893" spans="13:14" x14ac:dyDescent="0.2">
      <c r="M893" s="7"/>
      <c r="N893" s="7"/>
    </row>
    <row r="894" spans="13:14" x14ac:dyDescent="0.2">
      <c r="M894" s="7"/>
      <c r="N894" s="7"/>
    </row>
    <row r="895" spans="13:14" x14ac:dyDescent="0.2">
      <c r="M895" s="7"/>
      <c r="N895" s="7"/>
    </row>
    <row r="896" spans="13:14" x14ac:dyDescent="0.2">
      <c r="M896" s="7"/>
      <c r="N896" s="7"/>
    </row>
    <row r="897" spans="13:14" x14ac:dyDescent="0.2">
      <c r="M897" s="7"/>
      <c r="N897" s="7"/>
    </row>
    <row r="898" spans="13:14" x14ac:dyDescent="0.2">
      <c r="M898" s="7"/>
      <c r="N898" s="7"/>
    </row>
    <row r="899" spans="13:14" x14ac:dyDescent="0.2">
      <c r="M899" s="7"/>
      <c r="N899" s="7"/>
    </row>
    <row r="900" spans="13:14" x14ac:dyDescent="0.2">
      <c r="M900" s="7"/>
      <c r="N900" s="7"/>
    </row>
    <row r="901" spans="13:14" x14ac:dyDescent="0.2">
      <c r="M901" s="7"/>
      <c r="N901" s="7"/>
    </row>
    <row r="902" spans="13:14" x14ac:dyDescent="0.2">
      <c r="M902" s="7"/>
      <c r="N902" s="7"/>
    </row>
    <row r="903" spans="13:14" x14ac:dyDescent="0.2">
      <c r="M903" s="7"/>
      <c r="N903" s="7"/>
    </row>
    <row r="904" spans="13:14" x14ac:dyDescent="0.2">
      <c r="M904" s="7"/>
      <c r="N904" s="7"/>
    </row>
    <row r="905" spans="13:14" x14ac:dyDescent="0.2">
      <c r="M905" s="7"/>
      <c r="N905" s="7"/>
    </row>
    <row r="906" spans="13:14" x14ac:dyDescent="0.2">
      <c r="M906" s="7"/>
      <c r="N906" s="7"/>
    </row>
    <row r="907" spans="13:14" x14ac:dyDescent="0.2">
      <c r="M907" s="7"/>
      <c r="N907" s="7"/>
    </row>
    <row r="908" spans="13:14" x14ac:dyDescent="0.2">
      <c r="M908" s="7"/>
      <c r="N908" s="7"/>
    </row>
    <row r="909" spans="13:14" x14ac:dyDescent="0.2">
      <c r="M909" s="7"/>
      <c r="N909" s="7"/>
    </row>
    <row r="910" spans="13:14" x14ac:dyDescent="0.2">
      <c r="M910" s="7"/>
      <c r="N910" s="7"/>
    </row>
    <row r="911" spans="13:14" x14ac:dyDescent="0.2">
      <c r="M911" s="7"/>
      <c r="N911" s="7"/>
    </row>
    <row r="912" spans="13:14" x14ac:dyDescent="0.2">
      <c r="M912" s="7"/>
      <c r="N912" s="7"/>
    </row>
    <row r="913" spans="13:14" x14ac:dyDescent="0.2">
      <c r="M913" s="7"/>
      <c r="N913" s="7"/>
    </row>
    <row r="914" spans="13:14" x14ac:dyDescent="0.2">
      <c r="M914" s="7"/>
      <c r="N914" s="7"/>
    </row>
    <row r="915" spans="13:14" x14ac:dyDescent="0.2">
      <c r="M915" s="7"/>
      <c r="N915" s="7"/>
    </row>
    <row r="916" spans="13:14" x14ac:dyDescent="0.2">
      <c r="M916" s="7"/>
      <c r="N916" s="7"/>
    </row>
    <row r="917" spans="13:14" x14ac:dyDescent="0.2">
      <c r="M917" s="7"/>
      <c r="N917" s="7"/>
    </row>
    <row r="918" spans="13:14" x14ac:dyDescent="0.2">
      <c r="M918" s="7"/>
      <c r="N918" s="7"/>
    </row>
    <row r="919" spans="13:14" x14ac:dyDescent="0.2">
      <c r="M919" s="7"/>
      <c r="N919" s="7"/>
    </row>
    <row r="920" spans="13:14" x14ac:dyDescent="0.2">
      <c r="M920" s="7"/>
      <c r="N920" s="7"/>
    </row>
    <row r="921" spans="13:14" x14ac:dyDescent="0.2">
      <c r="M921" s="7"/>
      <c r="N921" s="7"/>
    </row>
    <row r="922" spans="13:14" x14ac:dyDescent="0.2">
      <c r="M922" s="7"/>
      <c r="N922" s="7"/>
    </row>
    <row r="923" spans="13:14" x14ac:dyDescent="0.2">
      <c r="M923" s="7"/>
      <c r="N923" s="7"/>
    </row>
    <row r="924" spans="13:14" x14ac:dyDescent="0.2">
      <c r="M924" s="7"/>
      <c r="N924" s="7"/>
    </row>
    <row r="925" spans="13:14" x14ac:dyDescent="0.2">
      <c r="M925" s="7"/>
      <c r="N925" s="7"/>
    </row>
    <row r="926" spans="13:14" x14ac:dyDescent="0.2">
      <c r="M926" s="7"/>
      <c r="N926" s="7"/>
    </row>
    <row r="927" spans="13:14" x14ac:dyDescent="0.2">
      <c r="M927" s="7"/>
      <c r="N927" s="7"/>
    </row>
    <row r="928" spans="13:14" x14ac:dyDescent="0.2">
      <c r="M928" s="7"/>
      <c r="N928" s="7"/>
    </row>
    <row r="929" spans="13:14" x14ac:dyDescent="0.2">
      <c r="M929" s="7"/>
      <c r="N929" s="7"/>
    </row>
    <row r="930" spans="13:14" x14ac:dyDescent="0.2">
      <c r="M930" s="7"/>
      <c r="N930" s="7"/>
    </row>
    <row r="931" spans="13:14" x14ac:dyDescent="0.2">
      <c r="M931" s="7"/>
      <c r="N931" s="7"/>
    </row>
    <row r="932" spans="13:14" x14ac:dyDescent="0.2">
      <c r="M932" s="7"/>
      <c r="N932" s="7"/>
    </row>
    <row r="933" spans="13:14" x14ac:dyDescent="0.2">
      <c r="M933" s="7"/>
      <c r="N933" s="7"/>
    </row>
    <row r="934" spans="13:14" x14ac:dyDescent="0.2">
      <c r="M934" s="7"/>
      <c r="N934" s="7"/>
    </row>
    <row r="935" spans="13:14" x14ac:dyDescent="0.2">
      <c r="M935" s="7"/>
      <c r="N935" s="7"/>
    </row>
    <row r="936" spans="13:14" x14ac:dyDescent="0.2">
      <c r="M936" s="7"/>
      <c r="N936" s="7"/>
    </row>
    <row r="937" spans="13:14" x14ac:dyDescent="0.2">
      <c r="M937" s="7"/>
      <c r="N937" s="7"/>
    </row>
    <row r="938" spans="13:14" x14ac:dyDescent="0.2">
      <c r="M938" s="7"/>
      <c r="N938" s="7"/>
    </row>
    <row r="939" spans="13:14" x14ac:dyDescent="0.2">
      <c r="M939" s="7"/>
      <c r="N939" s="7"/>
    </row>
    <row r="940" spans="13:14" x14ac:dyDescent="0.2">
      <c r="M940" s="7"/>
      <c r="N940" s="7"/>
    </row>
    <row r="941" spans="13:14" x14ac:dyDescent="0.2">
      <c r="M941" s="150"/>
      <c r="N941" s="150"/>
    </row>
    <row r="942" spans="13:14" x14ac:dyDescent="0.2">
      <c r="M942" s="7"/>
      <c r="N942" s="7"/>
    </row>
    <row r="943" spans="13:14" x14ac:dyDescent="0.2">
      <c r="M943" s="7"/>
      <c r="N943" s="7"/>
    </row>
    <row r="944" spans="13:14" x14ac:dyDescent="0.2">
      <c r="M944" s="7"/>
      <c r="N944" s="7"/>
    </row>
    <row r="945" spans="13:14" x14ac:dyDescent="0.2">
      <c r="M945" s="7"/>
      <c r="N945" s="7"/>
    </row>
    <row r="946" spans="13:14" x14ac:dyDescent="0.2">
      <c r="M946" s="7"/>
      <c r="N946" s="7"/>
    </row>
    <row r="947" spans="13:14" x14ac:dyDescent="0.2">
      <c r="M947" s="7"/>
      <c r="N947" s="7"/>
    </row>
    <row r="948" spans="13:14" x14ac:dyDescent="0.2">
      <c r="M948" s="7"/>
      <c r="N948" s="7"/>
    </row>
    <row r="949" spans="13:14" x14ac:dyDescent="0.2">
      <c r="M949" s="7"/>
      <c r="N949" s="7"/>
    </row>
    <row r="950" spans="13:14" x14ac:dyDescent="0.2">
      <c r="M950" s="7"/>
      <c r="N950" s="7"/>
    </row>
    <row r="951" spans="13:14" x14ac:dyDescent="0.2">
      <c r="M951" s="7"/>
      <c r="N951" s="7"/>
    </row>
    <row r="952" spans="13:14" x14ac:dyDescent="0.2">
      <c r="M952" s="7"/>
      <c r="N952" s="7"/>
    </row>
    <row r="953" spans="13:14" x14ac:dyDescent="0.2">
      <c r="M953" s="7"/>
      <c r="N953" s="7"/>
    </row>
    <row r="954" spans="13:14" x14ac:dyDescent="0.2">
      <c r="M954" s="7"/>
      <c r="N954" s="7"/>
    </row>
    <row r="955" spans="13:14" x14ac:dyDescent="0.2">
      <c r="M955" s="7"/>
      <c r="N955" s="7"/>
    </row>
    <row r="956" spans="13:14" x14ac:dyDescent="0.2">
      <c r="M956" s="7"/>
      <c r="N956" s="7"/>
    </row>
    <row r="957" spans="13:14" x14ac:dyDescent="0.2">
      <c r="M957" s="150"/>
      <c r="N957" s="150"/>
    </row>
    <row r="958" spans="13:14" x14ac:dyDescent="0.2">
      <c r="M958" s="7"/>
      <c r="N958" s="7"/>
    </row>
    <row r="959" spans="13:14" x14ac:dyDescent="0.2">
      <c r="M959" s="7"/>
      <c r="N959" s="7"/>
    </row>
    <row r="960" spans="13:14" x14ac:dyDescent="0.2">
      <c r="M960" s="7"/>
      <c r="N960" s="7"/>
    </row>
    <row r="961" spans="13:14" x14ac:dyDescent="0.2">
      <c r="M961" s="7"/>
      <c r="N961" s="7"/>
    </row>
    <row r="962" spans="13:14" x14ac:dyDescent="0.2">
      <c r="M962" s="7"/>
      <c r="N962" s="7"/>
    </row>
    <row r="963" spans="13:14" x14ac:dyDescent="0.2">
      <c r="M963" s="7"/>
      <c r="N963" s="7"/>
    </row>
    <row r="964" spans="13:14" x14ac:dyDescent="0.2">
      <c r="M964" s="7"/>
      <c r="N964" s="7"/>
    </row>
    <row r="965" spans="13:14" x14ac:dyDescent="0.2">
      <c r="M965" s="7"/>
      <c r="N965" s="7"/>
    </row>
    <row r="966" spans="13:14" x14ac:dyDescent="0.2">
      <c r="M966" s="7"/>
      <c r="N966" s="7"/>
    </row>
    <row r="967" spans="13:14" x14ac:dyDescent="0.2">
      <c r="M967" s="7"/>
      <c r="N967" s="7"/>
    </row>
    <row r="968" spans="13:14" x14ac:dyDescent="0.2">
      <c r="M968" s="7"/>
      <c r="N968" s="7"/>
    </row>
    <row r="969" spans="13:14" x14ac:dyDescent="0.2">
      <c r="M969" s="7"/>
      <c r="N969" s="7"/>
    </row>
    <row r="970" spans="13:14" x14ac:dyDescent="0.2">
      <c r="M970" s="7"/>
      <c r="N970" s="7"/>
    </row>
    <row r="971" spans="13:14" x14ac:dyDescent="0.2">
      <c r="M971" s="7"/>
      <c r="N971" s="7"/>
    </row>
    <row r="972" spans="13:14" x14ac:dyDescent="0.2">
      <c r="M972" s="7"/>
      <c r="N972" s="7"/>
    </row>
    <row r="973" spans="13:14" x14ac:dyDescent="0.2">
      <c r="M973" s="7"/>
      <c r="N973" s="7"/>
    </row>
    <row r="974" spans="13:14" x14ac:dyDescent="0.2">
      <c r="M974" s="7"/>
      <c r="N974" s="7"/>
    </row>
    <row r="975" spans="13:14" x14ac:dyDescent="0.2">
      <c r="M975" s="7"/>
      <c r="N975" s="7"/>
    </row>
    <row r="976" spans="13:14" x14ac:dyDescent="0.2">
      <c r="M976" s="7"/>
      <c r="N976" s="7"/>
    </row>
    <row r="977" spans="13:14" x14ac:dyDescent="0.2">
      <c r="M977" s="7"/>
      <c r="N977" s="7"/>
    </row>
    <row r="978" spans="13:14" x14ac:dyDescent="0.2">
      <c r="M978" s="7"/>
      <c r="N978" s="7"/>
    </row>
    <row r="979" spans="13:14" x14ac:dyDescent="0.2">
      <c r="M979" s="7"/>
      <c r="N979" s="7"/>
    </row>
    <row r="980" spans="13:14" x14ac:dyDescent="0.2">
      <c r="M980" s="7"/>
      <c r="N980" s="7"/>
    </row>
    <row r="981" spans="13:14" x14ac:dyDescent="0.2">
      <c r="M981" s="7"/>
      <c r="N981" s="7"/>
    </row>
    <row r="982" spans="13:14" x14ac:dyDescent="0.2">
      <c r="M982" s="7"/>
      <c r="N982" s="7"/>
    </row>
    <row r="983" spans="13:14" x14ac:dyDescent="0.2">
      <c r="M983" s="7"/>
      <c r="N983" s="7"/>
    </row>
    <row r="984" spans="13:14" x14ac:dyDescent="0.2">
      <c r="M984" s="7"/>
      <c r="N984" s="7"/>
    </row>
    <row r="985" spans="13:14" x14ac:dyDescent="0.2">
      <c r="M985" s="7"/>
      <c r="N985" s="7"/>
    </row>
    <row r="986" spans="13:14" x14ac:dyDescent="0.2">
      <c r="M986" s="7"/>
      <c r="N986" s="7"/>
    </row>
    <row r="987" spans="13:14" x14ac:dyDescent="0.2">
      <c r="M987" s="7"/>
      <c r="N987" s="7"/>
    </row>
    <row r="988" spans="13:14" x14ac:dyDescent="0.2">
      <c r="M988" s="7"/>
      <c r="N988" s="7"/>
    </row>
    <row r="989" spans="13:14" x14ac:dyDescent="0.2">
      <c r="M989" s="7"/>
      <c r="N989" s="7"/>
    </row>
    <row r="990" spans="13:14" x14ac:dyDescent="0.2">
      <c r="M990" s="7"/>
      <c r="N990" s="7"/>
    </row>
    <row r="991" spans="13:14" x14ac:dyDescent="0.2">
      <c r="M991" s="7"/>
      <c r="N991" s="7"/>
    </row>
    <row r="992" spans="13:14" x14ac:dyDescent="0.2">
      <c r="M992" s="7"/>
      <c r="N992" s="7"/>
    </row>
    <row r="993" spans="13:14" x14ac:dyDescent="0.2">
      <c r="M993" s="7"/>
      <c r="N993" s="7"/>
    </row>
    <row r="994" spans="13:14" x14ac:dyDescent="0.2">
      <c r="M994" s="7"/>
      <c r="N994" s="7"/>
    </row>
    <row r="995" spans="13:14" x14ac:dyDescent="0.2">
      <c r="M995" s="7"/>
      <c r="N995" s="7"/>
    </row>
    <row r="996" spans="13:14" x14ac:dyDescent="0.2">
      <c r="M996" s="7"/>
      <c r="N996" s="7"/>
    </row>
    <row r="997" spans="13:14" x14ac:dyDescent="0.2">
      <c r="M997" s="7"/>
      <c r="N997" s="7"/>
    </row>
    <row r="998" spans="13:14" x14ac:dyDescent="0.2">
      <c r="M998" s="7"/>
      <c r="N998" s="7"/>
    </row>
    <row r="999" spans="13:14" x14ac:dyDescent="0.2">
      <c r="M999" s="7"/>
      <c r="N999" s="7"/>
    </row>
    <row r="1000" spans="13:14" x14ac:dyDescent="0.2">
      <c r="M1000" s="7"/>
      <c r="N1000" s="7"/>
    </row>
    <row r="1001" spans="13:14" x14ac:dyDescent="0.2">
      <c r="M1001" s="7"/>
      <c r="N1001" s="7"/>
    </row>
    <row r="1002" spans="13:14" x14ac:dyDescent="0.2">
      <c r="M1002" s="7"/>
      <c r="N1002" s="7"/>
    </row>
    <row r="1003" spans="13:14" x14ac:dyDescent="0.2">
      <c r="M1003" s="7"/>
      <c r="N1003" s="7"/>
    </row>
    <row r="1004" spans="13:14" x14ac:dyDescent="0.2">
      <c r="M1004" s="7"/>
      <c r="N1004" s="7"/>
    </row>
    <row r="1005" spans="13:14" x14ac:dyDescent="0.2">
      <c r="M1005" s="7"/>
      <c r="N1005" s="7"/>
    </row>
    <row r="1006" spans="13:14" x14ac:dyDescent="0.2">
      <c r="M1006" s="7"/>
      <c r="N1006" s="7"/>
    </row>
    <row r="1007" spans="13:14" x14ac:dyDescent="0.2">
      <c r="M1007" s="7"/>
      <c r="N1007" s="7"/>
    </row>
    <row r="1008" spans="13:14" x14ac:dyDescent="0.2">
      <c r="M1008" s="7"/>
      <c r="N1008" s="7"/>
    </row>
    <row r="1009" spans="13:14" x14ac:dyDescent="0.2">
      <c r="M1009" s="7"/>
      <c r="N1009" s="7"/>
    </row>
    <row r="1010" spans="13:14" x14ac:dyDescent="0.2">
      <c r="M1010" s="7"/>
      <c r="N1010" s="7"/>
    </row>
    <row r="1011" spans="13:14" x14ac:dyDescent="0.2">
      <c r="M1011" s="7"/>
      <c r="N1011" s="7"/>
    </row>
    <row r="1012" spans="13:14" x14ac:dyDescent="0.2">
      <c r="M1012" s="7"/>
      <c r="N1012" s="7"/>
    </row>
    <row r="1013" spans="13:14" x14ac:dyDescent="0.2">
      <c r="M1013" s="7"/>
      <c r="N1013" s="7"/>
    </row>
    <row r="1014" spans="13:14" x14ac:dyDescent="0.2">
      <c r="M1014" s="7"/>
      <c r="N1014" s="7"/>
    </row>
    <row r="1015" spans="13:14" x14ac:dyDescent="0.2">
      <c r="M1015" s="7"/>
      <c r="N1015" s="7"/>
    </row>
    <row r="1016" spans="13:14" x14ac:dyDescent="0.2">
      <c r="M1016" s="7"/>
      <c r="N1016" s="7"/>
    </row>
    <row r="1017" spans="13:14" x14ac:dyDescent="0.2">
      <c r="M1017" s="7"/>
      <c r="N1017" s="7"/>
    </row>
    <row r="1018" spans="13:14" x14ac:dyDescent="0.2">
      <c r="M1018" s="7"/>
      <c r="N1018" s="7"/>
    </row>
    <row r="1019" spans="13:14" x14ac:dyDescent="0.2">
      <c r="M1019" s="7"/>
      <c r="N1019" s="7"/>
    </row>
    <row r="1020" spans="13:14" x14ac:dyDescent="0.2">
      <c r="M1020" s="7"/>
      <c r="N1020" s="7"/>
    </row>
    <row r="1021" spans="13:14" x14ac:dyDescent="0.2">
      <c r="M1021" s="7"/>
      <c r="N1021" s="7"/>
    </row>
    <row r="1022" spans="13:14" x14ac:dyDescent="0.2">
      <c r="M1022" s="7"/>
      <c r="N1022" s="7"/>
    </row>
    <row r="1023" spans="13:14" x14ac:dyDescent="0.2">
      <c r="M1023" s="7"/>
      <c r="N1023" s="7"/>
    </row>
    <row r="1024" spans="13:14" x14ac:dyDescent="0.2">
      <c r="M1024" s="7"/>
      <c r="N1024" s="7"/>
    </row>
    <row r="1025" spans="13:14" x14ac:dyDescent="0.2">
      <c r="M1025" s="7"/>
      <c r="N1025" s="7"/>
    </row>
    <row r="1026" spans="13:14" x14ac:dyDescent="0.2">
      <c r="M1026" s="7"/>
      <c r="N1026" s="7"/>
    </row>
    <row r="1027" spans="13:14" x14ac:dyDescent="0.2">
      <c r="M1027" s="7"/>
      <c r="N1027" s="7"/>
    </row>
    <row r="1028" spans="13:14" x14ac:dyDescent="0.2">
      <c r="M1028" s="7"/>
      <c r="N1028" s="7"/>
    </row>
    <row r="1029" spans="13:14" x14ac:dyDescent="0.2">
      <c r="M1029" s="7"/>
      <c r="N1029" s="7"/>
    </row>
    <row r="1030" spans="13:14" x14ac:dyDescent="0.2">
      <c r="M1030" s="7"/>
      <c r="N1030" s="7"/>
    </row>
    <row r="1031" spans="13:14" x14ac:dyDescent="0.2">
      <c r="M1031" s="7"/>
      <c r="N1031" s="7"/>
    </row>
    <row r="1032" spans="13:14" x14ac:dyDescent="0.2">
      <c r="M1032" s="7"/>
      <c r="N1032" s="7"/>
    </row>
    <row r="1033" spans="13:14" x14ac:dyDescent="0.2">
      <c r="M1033" s="7"/>
      <c r="N1033" s="7"/>
    </row>
    <row r="1034" spans="13:14" x14ac:dyDescent="0.2">
      <c r="M1034" s="7"/>
      <c r="N1034" s="7"/>
    </row>
    <row r="1035" spans="13:14" x14ac:dyDescent="0.2">
      <c r="M1035" s="7"/>
      <c r="N1035" s="7"/>
    </row>
    <row r="1036" spans="13:14" x14ac:dyDescent="0.2">
      <c r="M1036" s="150"/>
      <c r="N1036" s="150"/>
    </row>
    <row r="1037" spans="13:14" x14ac:dyDescent="0.2">
      <c r="M1037" s="7"/>
      <c r="N1037" s="7"/>
    </row>
    <row r="1038" spans="13:14" x14ac:dyDescent="0.2">
      <c r="M1038" s="7"/>
      <c r="N1038" s="7"/>
    </row>
    <row r="1039" spans="13:14" x14ac:dyDescent="0.2">
      <c r="M1039" s="7"/>
      <c r="N1039" s="7"/>
    </row>
    <row r="1040" spans="13:14" x14ac:dyDescent="0.2">
      <c r="M1040" s="7"/>
      <c r="N1040" s="7"/>
    </row>
    <row r="1041" spans="13:14" x14ac:dyDescent="0.2">
      <c r="M1041" s="7"/>
      <c r="N1041" s="7"/>
    </row>
    <row r="1042" spans="13:14" x14ac:dyDescent="0.2">
      <c r="M1042" s="7"/>
      <c r="N1042" s="7"/>
    </row>
    <row r="1043" spans="13:14" x14ac:dyDescent="0.2">
      <c r="M1043" s="7"/>
      <c r="N1043" s="7"/>
    </row>
    <row r="1044" spans="13:14" x14ac:dyDescent="0.2">
      <c r="M1044" s="7"/>
      <c r="N1044" s="7"/>
    </row>
    <row r="1045" spans="13:14" x14ac:dyDescent="0.2">
      <c r="M1045" s="7"/>
      <c r="N1045" s="7"/>
    </row>
    <row r="1046" spans="13:14" x14ac:dyDescent="0.2">
      <c r="M1046" s="7"/>
      <c r="N1046" s="7"/>
    </row>
    <row r="1047" spans="13:14" x14ac:dyDescent="0.2">
      <c r="M1047" s="7"/>
      <c r="N1047" s="7"/>
    </row>
    <row r="1048" spans="13:14" x14ac:dyDescent="0.2">
      <c r="M1048" s="7"/>
      <c r="N1048" s="7"/>
    </row>
    <row r="1049" spans="13:14" x14ac:dyDescent="0.2">
      <c r="M1049" s="7"/>
      <c r="N1049" s="7"/>
    </row>
    <row r="1050" spans="13:14" x14ac:dyDescent="0.2">
      <c r="M1050" s="7"/>
      <c r="N1050" s="7"/>
    </row>
    <row r="1051" spans="13:14" x14ac:dyDescent="0.2">
      <c r="M1051" s="7"/>
      <c r="N1051" s="7"/>
    </row>
    <row r="1052" spans="13:14" x14ac:dyDescent="0.2">
      <c r="M1052" s="7"/>
      <c r="N1052" s="7"/>
    </row>
    <row r="1053" spans="13:14" x14ac:dyDescent="0.2">
      <c r="M1053" s="7"/>
      <c r="N1053" s="7"/>
    </row>
    <row r="1054" spans="13:14" x14ac:dyDescent="0.2">
      <c r="M1054" s="7"/>
      <c r="N1054" s="7"/>
    </row>
    <row r="1055" spans="13:14" x14ac:dyDescent="0.2">
      <c r="M1055" s="7"/>
      <c r="N1055" s="7"/>
    </row>
    <row r="1056" spans="13:14" x14ac:dyDescent="0.2">
      <c r="M1056" s="7"/>
      <c r="N1056" s="7"/>
    </row>
    <row r="1057" spans="13:14" x14ac:dyDescent="0.2">
      <c r="M1057" s="7"/>
      <c r="N1057" s="7"/>
    </row>
    <row r="1058" spans="13:14" x14ac:dyDescent="0.2">
      <c r="M1058" s="7"/>
      <c r="N1058" s="7"/>
    </row>
    <row r="1059" spans="13:14" x14ac:dyDescent="0.2">
      <c r="M1059" s="7"/>
      <c r="N1059" s="7"/>
    </row>
    <row r="1060" spans="13:14" x14ac:dyDescent="0.2">
      <c r="M1060" s="7"/>
      <c r="N1060" s="7"/>
    </row>
    <row r="1061" spans="13:14" x14ac:dyDescent="0.2">
      <c r="M1061" s="7"/>
      <c r="N1061" s="7"/>
    </row>
    <row r="1062" spans="13:14" x14ac:dyDescent="0.2">
      <c r="M1062" s="7"/>
      <c r="N1062" s="7"/>
    </row>
    <row r="1063" spans="13:14" x14ac:dyDescent="0.2">
      <c r="M1063" s="7"/>
      <c r="N1063" s="7"/>
    </row>
    <row r="1064" spans="13:14" x14ac:dyDescent="0.2">
      <c r="M1064" s="7"/>
      <c r="N1064" s="7"/>
    </row>
    <row r="1065" spans="13:14" x14ac:dyDescent="0.2">
      <c r="M1065" s="7"/>
      <c r="N1065" s="7"/>
    </row>
    <row r="1066" spans="13:14" x14ac:dyDescent="0.2">
      <c r="M1066" s="7"/>
      <c r="N1066" s="7"/>
    </row>
    <row r="1067" spans="13:14" x14ac:dyDescent="0.2">
      <c r="M1067" s="7"/>
      <c r="N1067" s="7"/>
    </row>
    <row r="1068" spans="13:14" x14ac:dyDescent="0.2">
      <c r="M1068" s="7"/>
      <c r="N1068" s="7"/>
    </row>
    <row r="1069" spans="13:14" x14ac:dyDescent="0.2">
      <c r="M1069" s="7"/>
      <c r="N1069" s="7"/>
    </row>
    <row r="1070" spans="13:14" x14ac:dyDescent="0.2">
      <c r="M1070" s="7"/>
      <c r="N1070" s="7"/>
    </row>
    <row r="1071" spans="13:14" x14ac:dyDescent="0.2">
      <c r="M1071" s="7"/>
      <c r="N1071" s="7"/>
    </row>
    <row r="1072" spans="13:14" x14ac:dyDescent="0.2">
      <c r="M1072" s="7"/>
      <c r="N1072" s="7"/>
    </row>
    <row r="1073" spans="13:14" x14ac:dyDescent="0.2">
      <c r="M1073" s="7"/>
      <c r="N1073" s="7"/>
    </row>
    <row r="1074" spans="13:14" x14ac:dyDescent="0.2">
      <c r="M1074" s="7"/>
      <c r="N1074" s="7"/>
    </row>
    <row r="1075" spans="13:14" x14ac:dyDescent="0.2">
      <c r="M1075" s="7"/>
      <c r="N1075" s="7"/>
    </row>
    <row r="1076" spans="13:14" x14ac:dyDescent="0.2">
      <c r="M1076" s="7"/>
      <c r="N1076" s="7"/>
    </row>
    <row r="1077" spans="13:14" x14ac:dyDescent="0.2">
      <c r="M1077" s="7"/>
      <c r="N1077" s="7"/>
    </row>
    <row r="1078" spans="13:14" x14ac:dyDescent="0.2">
      <c r="M1078" s="7"/>
      <c r="N1078" s="7"/>
    </row>
    <row r="1079" spans="13:14" x14ac:dyDescent="0.2">
      <c r="M1079" s="7"/>
      <c r="N1079" s="7"/>
    </row>
    <row r="1080" spans="13:14" x14ac:dyDescent="0.2">
      <c r="M1080" s="7"/>
      <c r="N1080" s="7"/>
    </row>
    <row r="1081" spans="13:14" x14ac:dyDescent="0.2">
      <c r="M1081" s="7"/>
      <c r="N1081" s="7"/>
    </row>
    <row r="1082" spans="13:14" x14ac:dyDescent="0.2">
      <c r="M1082" s="7"/>
      <c r="N1082" s="7"/>
    </row>
    <row r="1083" spans="13:14" x14ac:dyDescent="0.2">
      <c r="M1083" s="7"/>
      <c r="N1083" s="7"/>
    </row>
    <row r="1084" spans="13:14" x14ac:dyDescent="0.2">
      <c r="M1084" s="7"/>
      <c r="N1084" s="7"/>
    </row>
    <row r="1085" spans="13:14" x14ac:dyDescent="0.2">
      <c r="M1085" s="7"/>
      <c r="N1085" s="7"/>
    </row>
    <row r="1086" spans="13:14" x14ac:dyDescent="0.2">
      <c r="M1086" s="7"/>
      <c r="N1086" s="7"/>
    </row>
    <row r="1087" spans="13:14" x14ac:dyDescent="0.2">
      <c r="M1087" s="7"/>
      <c r="N1087" s="7"/>
    </row>
    <row r="1088" spans="13:14" x14ac:dyDescent="0.2">
      <c r="M1088" s="7"/>
      <c r="N1088" s="7"/>
    </row>
    <row r="1089" spans="13:14" x14ac:dyDescent="0.2">
      <c r="M1089" s="7"/>
      <c r="N1089" s="7"/>
    </row>
    <row r="1090" spans="13:14" x14ac:dyDescent="0.2">
      <c r="M1090" s="7"/>
      <c r="N1090" s="7"/>
    </row>
    <row r="1091" spans="13:14" x14ac:dyDescent="0.2">
      <c r="M1091" s="7"/>
      <c r="N1091" s="7"/>
    </row>
    <row r="1092" spans="13:14" x14ac:dyDescent="0.2">
      <c r="M1092" s="7"/>
      <c r="N1092" s="7"/>
    </row>
    <row r="1093" spans="13:14" x14ac:dyDescent="0.2">
      <c r="M1093" s="7"/>
      <c r="N1093" s="7"/>
    </row>
    <row r="1094" spans="13:14" x14ac:dyDescent="0.2">
      <c r="M1094" s="7"/>
      <c r="N1094" s="7"/>
    </row>
    <row r="1095" spans="13:14" x14ac:dyDescent="0.2">
      <c r="M1095" s="7"/>
      <c r="N1095" s="7"/>
    </row>
    <row r="1096" spans="13:14" x14ac:dyDescent="0.2">
      <c r="M1096" s="7"/>
      <c r="N1096" s="7"/>
    </row>
    <row r="1097" spans="13:14" x14ac:dyDescent="0.2">
      <c r="M1097" s="7"/>
      <c r="N1097" s="7"/>
    </row>
    <row r="1098" spans="13:14" x14ac:dyDescent="0.2">
      <c r="M1098" s="7"/>
      <c r="N1098" s="7"/>
    </row>
    <row r="1099" spans="13:14" x14ac:dyDescent="0.2">
      <c r="M1099" s="7"/>
      <c r="N1099" s="7"/>
    </row>
    <row r="1100" spans="13:14" x14ac:dyDescent="0.2">
      <c r="M1100" s="7"/>
      <c r="N1100" s="7"/>
    </row>
    <row r="1101" spans="13:14" x14ac:dyDescent="0.2">
      <c r="M1101" s="7"/>
      <c r="N1101" s="7"/>
    </row>
    <row r="1102" spans="13:14" x14ac:dyDescent="0.2">
      <c r="M1102" s="7"/>
      <c r="N1102" s="7"/>
    </row>
    <row r="1103" spans="13:14" x14ac:dyDescent="0.2">
      <c r="M1103" s="7"/>
      <c r="N1103" s="7"/>
    </row>
    <row r="1104" spans="13:14" x14ac:dyDescent="0.2">
      <c r="M1104" s="7"/>
      <c r="N1104" s="7"/>
    </row>
    <row r="1105" spans="13:14" x14ac:dyDescent="0.2">
      <c r="M1105" s="7"/>
      <c r="N1105" s="7"/>
    </row>
    <row r="1106" spans="13:14" x14ac:dyDescent="0.2">
      <c r="M1106" s="7"/>
      <c r="N1106" s="7"/>
    </row>
    <row r="1107" spans="13:14" x14ac:dyDescent="0.2">
      <c r="M1107" s="7"/>
      <c r="N1107" s="7"/>
    </row>
    <row r="1108" spans="13:14" x14ac:dyDescent="0.2">
      <c r="M1108" s="7"/>
      <c r="N1108" s="7"/>
    </row>
    <row r="1109" spans="13:14" x14ac:dyDescent="0.2">
      <c r="M1109" s="7"/>
      <c r="N1109" s="7"/>
    </row>
    <row r="1110" spans="13:14" x14ac:dyDescent="0.2">
      <c r="M1110" s="7"/>
      <c r="N1110" s="7"/>
    </row>
    <row r="1111" spans="13:14" x14ac:dyDescent="0.2">
      <c r="M1111" s="7"/>
      <c r="N1111" s="7"/>
    </row>
    <row r="1112" spans="13:14" x14ac:dyDescent="0.2">
      <c r="M1112" s="7"/>
      <c r="N1112" s="7"/>
    </row>
    <row r="1113" spans="13:14" x14ac:dyDescent="0.2">
      <c r="M1113" s="7"/>
      <c r="N1113" s="7"/>
    </row>
    <row r="1114" spans="13:14" x14ac:dyDescent="0.2">
      <c r="M1114" s="7"/>
      <c r="N1114" s="7"/>
    </row>
    <row r="1115" spans="13:14" x14ac:dyDescent="0.2">
      <c r="M1115" s="7"/>
      <c r="N1115" s="7"/>
    </row>
    <row r="1116" spans="13:14" x14ac:dyDescent="0.2">
      <c r="M1116" s="7"/>
      <c r="N1116" s="7"/>
    </row>
    <row r="1117" spans="13:14" x14ac:dyDescent="0.2">
      <c r="M1117" s="7"/>
      <c r="N1117" s="7"/>
    </row>
    <row r="1118" spans="13:14" x14ac:dyDescent="0.2">
      <c r="M1118" s="7"/>
      <c r="N1118" s="7"/>
    </row>
    <row r="1119" spans="13:14" x14ac:dyDescent="0.2">
      <c r="M1119" s="7"/>
      <c r="N1119" s="7"/>
    </row>
    <row r="1120" spans="13:14" x14ac:dyDescent="0.2">
      <c r="M1120" s="7"/>
      <c r="N1120" s="7"/>
    </row>
    <row r="1121" spans="13:14" x14ac:dyDescent="0.2">
      <c r="M1121" s="7"/>
      <c r="N1121" s="7"/>
    </row>
    <row r="1122" spans="13:14" x14ac:dyDescent="0.2">
      <c r="M1122" s="7"/>
      <c r="N1122" s="7"/>
    </row>
    <row r="1123" spans="13:14" x14ac:dyDescent="0.2">
      <c r="M1123" s="7"/>
      <c r="N1123" s="7"/>
    </row>
    <row r="1124" spans="13:14" x14ac:dyDescent="0.2">
      <c r="M1124" s="7"/>
      <c r="N1124" s="7"/>
    </row>
    <row r="1125" spans="13:14" x14ac:dyDescent="0.2">
      <c r="M1125" s="7"/>
      <c r="N1125" s="7"/>
    </row>
    <row r="1126" spans="13:14" x14ac:dyDescent="0.2">
      <c r="M1126" s="7"/>
      <c r="N1126" s="7"/>
    </row>
    <row r="1127" spans="13:14" x14ac:dyDescent="0.2">
      <c r="M1127" s="7"/>
      <c r="N1127" s="7"/>
    </row>
    <row r="1128" spans="13:14" x14ac:dyDescent="0.2">
      <c r="M1128" s="7"/>
      <c r="N1128" s="7"/>
    </row>
    <row r="1129" spans="13:14" x14ac:dyDescent="0.2">
      <c r="M1129" s="7"/>
      <c r="N1129" s="7"/>
    </row>
    <row r="1130" spans="13:14" x14ac:dyDescent="0.2">
      <c r="M1130" s="7"/>
      <c r="N1130" s="7"/>
    </row>
    <row r="1131" spans="13:14" x14ac:dyDescent="0.2">
      <c r="M1131" s="7"/>
      <c r="N1131" s="7"/>
    </row>
    <row r="1132" spans="13:14" x14ac:dyDescent="0.2">
      <c r="M1132" s="7"/>
      <c r="N1132" s="7"/>
    </row>
    <row r="1133" spans="13:14" x14ac:dyDescent="0.2">
      <c r="M1133" s="7"/>
      <c r="N1133" s="7"/>
    </row>
    <row r="1134" spans="13:14" x14ac:dyDescent="0.2">
      <c r="M1134" s="7"/>
      <c r="N1134" s="7"/>
    </row>
    <row r="1135" spans="13:14" x14ac:dyDescent="0.2">
      <c r="M1135" s="7"/>
      <c r="N1135" s="7"/>
    </row>
    <row r="1136" spans="13:14" x14ac:dyDescent="0.2">
      <c r="M1136" s="7"/>
      <c r="N1136" s="7"/>
    </row>
    <row r="1137" spans="13:14" x14ac:dyDescent="0.2">
      <c r="M1137" s="7"/>
      <c r="N1137" s="7"/>
    </row>
    <row r="1138" spans="13:14" x14ac:dyDescent="0.2">
      <c r="M1138" s="7"/>
      <c r="N1138" s="7"/>
    </row>
    <row r="1139" spans="13:14" x14ac:dyDescent="0.2">
      <c r="M1139" s="7"/>
      <c r="N1139" s="7"/>
    </row>
    <row r="1140" spans="13:14" x14ac:dyDescent="0.2">
      <c r="M1140" s="7"/>
      <c r="N1140" s="7"/>
    </row>
    <row r="1141" spans="13:14" x14ac:dyDescent="0.2">
      <c r="M1141" s="7"/>
      <c r="N1141" s="7"/>
    </row>
    <row r="1142" spans="13:14" x14ac:dyDescent="0.2">
      <c r="M1142" s="7"/>
      <c r="N1142" s="7"/>
    </row>
    <row r="1143" spans="13:14" x14ac:dyDescent="0.2">
      <c r="M1143" s="7"/>
      <c r="N1143" s="7"/>
    </row>
    <row r="1144" spans="13:14" x14ac:dyDescent="0.2">
      <c r="M1144" s="7"/>
      <c r="N1144" s="7"/>
    </row>
    <row r="1145" spans="13:14" x14ac:dyDescent="0.2">
      <c r="M1145" s="7"/>
      <c r="N1145" s="7"/>
    </row>
    <row r="1146" spans="13:14" x14ac:dyDescent="0.2">
      <c r="M1146" s="7"/>
      <c r="N1146" s="7"/>
    </row>
    <row r="1147" spans="13:14" x14ac:dyDescent="0.2">
      <c r="M1147" s="7"/>
      <c r="N1147" s="7"/>
    </row>
    <row r="1148" spans="13:14" x14ac:dyDescent="0.2">
      <c r="M1148" s="7"/>
      <c r="N1148" s="7"/>
    </row>
    <row r="1149" spans="13:14" x14ac:dyDescent="0.2">
      <c r="M1149" s="7"/>
      <c r="N1149" s="7"/>
    </row>
    <row r="1150" spans="13:14" x14ac:dyDescent="0.2">
      <c r="M1150" s="7"/>
      <c r="N1150" s="7"/>
    </row>
    <row r="1151" spans="13:14" x14ac:dyDescent="0.2">
      <c r="M1151" s="7"/>
      <c r="N1151" s="7"/>
    </row>
    <row r="1152" spans="13:14" x14ac:dyDescent="0.2">
      <c r="M1152" s="7"/>
      <c r="N1152" s="7"/>
    </row>
    <row r="1153" spans="13:14" x14ac:dyDescent="0.2">
      <c r="M1153" s="7"/>
      <c r="N1153" s="7"/>
    </row>
    <row r="1154" spans="13:14" x14ac:dyDescent="0.2">
      <c r="M1154" s="7"/>
      <c r="N1154" s="7"/>
    </row>
    <row r="1155" spans="13:14" x14ac:dyDescent="0.2">
      <c r="M1155" s="7"/>
      <c r="N1155" s="7"/>
    </row>
    <row r="1156" spans="13:14" x14ac:dyDescent="0.2">
      <c r="M1156" s="7"/>
      <c r="N1156" s="7"/>
    </row>
    <row r="1157" spans="13:14" x14ac:dyDescent="0.2">
      <c r="M1157" s="7"/>
      <c r="N1157" s="7"/>
    </row>
    <row r="1158" spans="13:14" x14ac:dyDescent="0.2">
      <c r="M1158" s="7"/>
      <c r="N1158" s="7"/>
    </row>
    <row r="1159" spans="13:14" x14ac:dyDescent="0.2">
      <c r="M1159" s="7"/>
      <c r="N1159" s="7"/>
    </row>
    <row r="1160" spans="13:14" x14ac:dyDescent="0.2">
      <c r="M1160" s="7"/>
      <c r="N1160" s="7"/>
    </row>
    <row r="1161" spans="13:14" x14ac:dyDescent="0.2">
      <c r="M1161" s="7"/>
      <c r="N1161" s="7"/>
    </row>
    <row r="1162" spans="13:14" x14ac:dyDescent="0.2">
      <c r="M1162" s="7"/>
      <c r="N1162" s="7"/>
    </row>
    <row r="1163" spans="13:14" x14ac:dyDescent="0.2">
      <c r="M1163" s="7"/>
      <c r="N1163" s="7"/>
    </row>
    <row r="1164" spans="13:14" x14ac:dyDescent="0.2">
      <c r="M1164" s="7"/>
      <c r="N1164" s="7"/>
    </row>
    <row r="1165" spans="13:14" x14ac:dyDescent="0.2">
      <c r="M1165" s="7"/>
      <c r="N1165" s="7"/>
    </row>
    <row r="1166" spans="13:14" x14ac:dyDescent="0.2">
      <c r="M1166" s="7"/>
      <c r="N1166" s="7"/>
    </row>
    <row r="1167" spans="13:14" x14ac:dyDescent="0.2">
      <c r="M1167" s="7"/>
      <c r="N1167" s="7"/>
    </row>
    <row r="1168" spans="13:14" x14ac:dyDescent="0.2">
      <c r="M1168" s="7"/>
      <c r="N1168" s="7"/>
    </row>
    <row r="1169" spans="13:14" x14ac:dyDescent="0.2">
      <c r="M1169" s="7"/>
      <c r="N1169" s="7"/>
    </row>
    <row r="1170" spans="13:14" x14ac:dyDescent="0.2">
      <c r="M1170" s="7"/>
      <c r="N1170" s="7"/>
    </row>
    <row r="1171" spans="13:14" x14ac:dyDescent="0.2">
      <c r="M1171" s="7"/>
      <c r="N1171" s="7"/>
    </row>
    <row r="1172" spans="13:14" x14ac:dyDescent="0.2">
      <c r="M1172" s="7"/>
      <c r="N1172" s="7"/>
    </row>
    <row r="1173" spans="13:14" x14ac:dyDescent="0.2">
      <c r="M1173" s="7"/>
      <c r="N1173" s="7"/>
    </row>
    <row r="1174" spans="13:14" x14ac:dyDescent="0.2">
      <c r="M1174" s="7"/>
      <c r="N1174" s="7"/>
    </row>
    <row r="1175" spans="13:14" x14ac:dyDescent="0.2">
      <c r="M1175" s="7"/>
      <c r="N1175" s="7"/>
    </row>
    <row r="1176" spans="13:14" x14ac:dyDescent="0.2">
      <c r="M1176" s="7"/>
      <c r="N1176" s="7"/>
    </row>
    <row r="1177" spans="13:14" x14ac:dyDescent="0.2">
      <c r="M1177" s="7"/>
      <c r="N1177" s="7"/>
    </row>
    <row r="1178" spans="13:14" x14ac:dyDescent="0.2">
      <c r="M1178" s="7"/>
      <c r="N1178" s="7"/>
    </row>
    <row r="1179" spans="13:14" x14ac:dyDescent="0.2">
      <c r="M1179" s="7"/>
      <c r="N1179" s="7"/>
    </row>
    <row r="1180" spans="13:14" x14ac:dyDescent="0.2">
      <c r="M1180" s="7"/>
      <c r="N1180" s="7"/>
    </row>
    <row r="1181" spans="13:14" x14ac:dyDescent="0.2">
      <c r="M1181" s="7"/>
      <c r="N1181" s="7"/>
    </row>
    <row r="1182" spans="13:14" x14ac:dyDescent="0.2">
      <c r="M1182" s="7"/>
      <c r="N1182" s="7"/>
    </row>
    <row r="1183" spans="13:14" x14ac:dyDescent="0.2">
      <c r="M1183" s="7"/>
      <c r="N1183" s="7"/>
    </row>
    <row r="1184" spans="13:14" x14ac:dyDescent="0.2">
      <c r="M1184" s="7"/>
      <c r="N1184" s="7"/>
    </row>
    <row r="1185" spans="13:14" x14ac:dyDescent="0.2">
      <c r="M1185" s="7"/>
      <c r="N1185" s="7"/>
    </row>
    <row r="1186" spans="13:14" x14ac:dyDescent="0.2">
      <c r="M1186" s="7"/>
      <c r="N1186" s="7"/>
    </row>
    <row r="1187" spans="13:14" x14ac:dyDescent="0.2">
      <c r="M1187" s="7"/>
      <c r="N1187" s="7"/>
    </row>
    <row r="1188" spans="13:14" x14ac:dyDescent="0.2">
      <c r="M1188" s="7"/>
      <c r="N1188" s="7"/>
    </row>
    <row r="1189" spans="13:14" x14ac:dyDescent="0.2">
      <c r="M1189" s="7"/>
      <c r="N1189" s="7"/>
    </row>
    <row r="1190" spans="13:14" x14ac:dyDescent="0.2">
      <c r="M1190" s="7"/>
      <c r="N1190" s="7"/>
    </row>
    <row r="1191" spans="13:14" x14ac:dyDescent="0.2">
      <c r="M1191" s="7"/>
      <c r="N1191" s="7"/>
    </row>
    <row r="1192" spans="13:14" x14ac:dyDescent="0.2">
      <c r="M1192" s="7"/>
      <c r="N1192" s="7"/>
    </row>
    <row r="1193" spans="13:14" x14ac:dyDescent="0.2">
      <c r="M1193" s="7"/>
      <c r="N1193" s="7"/>
    </row>
    <row r="1194" spans="13:14" x14ac:dyDescent="0.2">
      <c r="M1194" s="7"/>
      <c r="N1194" s="7"/>
    </row>
    <row r="1195" spans="13:14" x14ac:dyDescent="0.2">
      <c r="M1195" s="7"/>
      <c r="N1195" s="7"/>
    </row>
    <row r="1196" spans="13:14" x14ac:dyDescent="0.2">
      <c r="M1196" s="7"/>
      <c r="N1196" s="7"/>
    </row>
    <row r="1197" spans="13:14" x14ac:dyDescent="0.2">
      <c r="M1197" s="7"/>
      <c r="N1197" s="7"/>
    </row>
    <row r="1198" spans="13:14" x14ac:dyDescent="0.2">
      <c r="M1198" s="7"/>
      <c r="N1198" s="7"/>
    </row>
    <row r="1199" spans="13:14" x14ac:dyDescent="0.2">
      <c r="M1199" s="7"/>
      <c r="N1199" s="7"/>
    </row>
    <row r="1200" spans="13:14" x14ac:dyDescent="0.2">
      <c r="M1200" s="7"/>
      <c r="N1200" s="7"/>
    </row>
    <row r="1201" spans="13:14" x14ac:dyDescent="0.2">
      <c r="M1201" s="7"/>
      <c r="N1201" s="7"/>
    </row>
    <row r="1202" spans="13:14" x14ac:dyDescent="0.2">
      <c r="M1202" s="7"/>
      <c r="N1202" s="7"/>
    </row>
    <row r="1203" spans="13:14" x14ac:dyDescent="0.2">
      <c r="M1203" s="7"/>
      <c r="N1203" s="7"/>
    </row>
    <row r="1204" spans="13:14" x14ac:dyDescent="0.2">
      <c r="M1204" s="7"/>
      <c r="N1204" s="7"/>
    </row>
    <row r="1205" spans="13:14" x14ac:dyDescent="0.2">
      <c r="M1205" s="7"/>
      <c r="N1205" s="7"/>
    </row>
    <row r="1206" spans="13:14" x14ac:dyDescent="0.2">
      <c r="M1206" s="7"/>
      <c r="N1206" s="7"/>
    </row>
    <row r="1207" spans="13:14" x14ac:dyDescent="0.2">
      <c r="M1207" s="7"/>
      <c r="N1207" s="7"/>
    </row>
    <row r="1208" spans="13:14" x14ac:dyDescent="0.2">
      <c r="M1208" s="7"/>
      <c r="N1208" s="7"/>
    </row>
    <row r="1209" spans="13:14" x14ac:dyDescent="0.2">
      <c r="M1209" s="7"/>
      <c r="N1209" s="7"/>
    </row>
    <row r="1210" spans="13:14" x14ac:dyDescent="0.2">
      <c r="M1210" s="7"/>
      <c r="N1210" s="7"/>
    </row>
    <row r="1211" spans="13:14" x14ac:dyDescent="0.2">
      <c r="M1211" s="7"/>
      <c r="N1211" s="7"/>
    </row>
    <row r="1212" spans="13:14" x14ac:dyDescent="0.2">
      <c r="M1212" s="7"/>
      <c r="N1212" s="7"/>
    </row>
    <row r="1213" spans="13:14" x14ac:dyDescent="0.2">
      <c r="M1213" s="7"/>
      <c r="N1213" s="7"/>
    </row>
    <row r="1214" spans="13:14" x14ac:dyDescent="0.2">
      <c r="M1214" s="7"/>
      <c r="N1214" s="7"/>
    </row>
    <row r="1215" spans="13:14" x14ac:dyDescent="0.2">
      <c r="M1215" s="7"/>
      <c r="N1215" s="7"/>
    </row>
    <row r="1216" spans="13:14" x14ac:dyDescent="0.2">
      <c r="M1216" s="7"/>
      <c r="N1216" s="7"/>
    </row>
    <row r="1217" spans="13:14" x14ac:dyDescent="0.2">
      <c r="M1217" s="7"/>
      <c r="N1217" s="7"/>
    </row>
    <row r="1218" spans="13:14" x14ac:dyDescent="0.2">
      <c r="M1218" s="7"/>
      <c r="N1218" s="7"/>
    </row>
    <row r="1219" spans="13:14" x14ac:dyDescent="0.2">
      <c r="M1219" s="7"/>
      <c r="N1219" s="7"/>
    </row>
    <row r="1220" spans="13:14" x14ac:dyDescent="0.2">
      <c r="M1220" s="7"/>
      <c r="N1220" s="7"/>
    </row>
    <row r="1221" spans="13:14" x14ac:dyDescent="0.2">
      <c r="M1221" s="7"/>
      <c r="N1221" s="7"/>
    </row>
    <row r="1222" spans="13:14" x14ac:dyDescent="0.2">
      <c r="M1222" s="7"/>
      <c r="N1222" s="7"/>
    </row>
    <row r="1223" spans="13:14" x14ac:dyDescent="0.2">
      <c r="M1223" s="7"/>
      <c r="N1223" s="7"/>
    </row>
    <row r="1224" spans="13:14" x14ac:dyDescent="0.2">
      <c r="M1224" s="7"/>
      <c r="N1224" s="7"/>
    </row>
    <row r="1225" spans="13:14" x14ac:dyDescent="0.2">
      <c r="M1225" s="7"/>
      <c r="N1225" s="7"/>
    </row>
    <row r="1226" spans="13:14" x14ac:dyDescent="0.2">
      <c r="M1226" s="7"/>
      <c r="N1226" s="7"/>
    </row>
    <row r="1227" spans="13:14" x14ac:dyDescent="0.2">
      <c r="M1227" s="7"/>
      <c r="N1227" s="7"/>
    </row>
    <row r="1228" spans="13:14" x14ac:dyDescent="0.2">
      <c r="M1228" s="7"/>
      <c r="N1228" s="7"/>
    </row>
    <row r="1229" spans="13:14" x14ac:dyDescent="0.2">
      <c r="M1229" s="7"/>
      <c r="N1229" s="7"/>
    </row>
    <row r="1230" spans="13:14" x14ac:dyDescent="0.2">
      <c r="M1230" s="7"/>
      <c r="N1230" s="7"/>
    </row>
    <row r="1231" spans="13:14" x14ac:dyDescent="0.2">
      <c r="M1231" s="7"/>
      <c r="N1231" s="7"/>
    </row>
    <row r="1232" spans="13:14" x14ac:dyDescent="0.2">
      <c r="M1232" s="7"/>
      <c r="N1232" s="7"/>
    </row>
    <row r="1233" spans="13:14" x14ac:dyDescent="0.2">
      <c r="M1233" s="7"/>
      <c r="N1233" s="7"/>
    </row>
    <row r="1234" spans="13:14" x14ac:dyDescent="0.2">
      <c r="M1234" s="7"/>
      <c r="N1234" s="7"/>
    </row>
    <row r="1235" spans="13:14" x14ac:dyDescent="0.2">
      <c r="M1235" s="7"/>
      <c r="N1235" s="7"/>
    </row>
    <row r="1236" spans="13:14" x14ac:dyDescent="0.2">
      <c r="M1236" s="7"/>
      <c r="N1236" s="7"/>
    </row>
    <row r="1237" spans="13:14" x14ac:dyDescent="0.2">
      <c r="M1237" s="7"/>
      <c r="N1237" s="7"/>
    </row>
    <row r="1238" spans="13:14" x14ac:dyDescent="0.2">
      <c r="M1238" s="7"/>
      <c r="N1238" s="7"/>
    </row>
    <row r="1239" spans="13:14" x14ac:dyDescent="0.2">
      <c r="M1239" s="7"/>
      <c r="N1239" s="7"/>
    </row>
    <row r="1240" spans="13:14" x14ac:dyDescent="0.2">
      <c r="M1240" s="7"/>
      <c r="N1240" s="7"/>
    </row>
    <row r="1241" spans="13:14" x14ac:dyDescent="0.2">
      <c r="M1241" s="7"/>
      <c r="N1241" s="7"/>
    </row>
    <row r="1242" spans="13:14" x14ac:dyDescent="0.2">
      <c r="M1242" s="7"/>
      <c r="N1242" s="7"/>
    </row>
    <row r="1243" spans="13:14" x14ac:dyDescent="0.2">
      <c r="M1243" s="7"/>
      <c r="N1243" s="7"/>
    </row>
    <row r="1244" spans="13:14" x14ac:dyDescent="0.2">
      <c r="M1244" s="7"/>
      <c r="N1244" s="7"/>
    </row>
    <row r="1245" spans="13:14" x14ac:dyDescent="0.2">
      <c r="M1245" s="7"/>
      <c r="N1245" s="7"/>
    </row>
    <row r="1246" spans="13:14" x14ac:dyDescent="0.2">
      <c r="M1246" s="7"/>
      <c r="N1246" s="7"/>
    </row>
    <row r="1247" spans="13:14" x14ac:dyDescent="0.2">
      <c r="M1247" s="7"/>
      <c r="N1247" s="7"/>
    </row>
    <row r="1248" spans="13:14" x14ac:dyDescent="0.2">
      <c r="M1248" s="7"/>
      <c r="N1248" s="7"/>
    </row>
    <row r="1249" spans="13:14" x14ac:dyDescent="0.2">
      <c r="M1249" s="7"/>
      <c r="N1249" s="7"/>
    </row>
    <row r="1250" spans="13:14" x14ac:dyDescent="0.2">
      <c r="M1250" s="7"/>
      <c r="N1250" s="7"/>
    </row>
    <row r="1251" spans="13:14" x14ac:dyDescent="0.2">
      <c r="M1251" s="7"/>
      <c r="N1251" s="7"/>
    </row>
    <row r="1252" spans="13:14" x14ac:dyDescent="0.2">
      <c r="M1252" s="7"/>
      <c r="N1252" s="7"/>
    </row>
    <row r="1253" spans="13:14" x14ac:dyDescent="0.2">
      <c r="M1253" s="7"/>
      <c r="N1253" s="7"/>
    </row>
    <row r="1254" spans="13:14" x14ac:dyDescent="0.2">
      <c r="M1254" s="7"/>
      <c r="N1254" s="7"/>
    </row>
    <row r="1255" spans="13:14" x14ac:dyDescent="0.2">
      <c r="M1255" s="7"/>
      <c r="N1255" s="7"/>
    </row>
    <row r="1256" spans="13:14" x14ac:dyDescent="0.2">
      <c r="M1256" s="7"/>
      <c r="N1256" s="7"/>
    </row>
    <row r="1257" spans="13:14" x14ac:dyDescent="0.2">
      <c r="M1257" s="7"/>
      <c r="N1257" s="7"/>
    </row>
    <row r="1258" spans="13:14" x14ac:dyDescent="0.2">
      <c r="M1258" s="7"/>
      <c r="N1258" s="7"/>
    </row>
    <row r="1259" spans="13:14" x14ac:dyDescent="0.2">
      <c r="M1259" s="7"/>
      <c r="N1259" s="7"/>
    </row>
    <row r="1260" spans="13:14" x14ac:dyDescent="0.2">
      <c r="M1260" s="7"/>
      <c r="N1260" s="7"/>
    </row>
    <row r="1261" spans="13:14" x14ac:dyDescent="0.2">
      <c r="M1261" s="7"/>
      <c r="N1261" s="7"/>
    </row>
    <row r="1262" spans="13:14" x14ac:dyDescent="0.2">
      <c r="M1262" s="7"/>
      <c r="N1262" s="7"/>
    </row>
    <row r="1263" spans="13:14" x14ac:dyDescent="0.2">
      <c r="M1263" s="7"/>
      <c r="N1263" s="7"/>
    </row>
    <row r="1264" spans="13:14" x14ac:dyDescent="0.2">
      <c r="M1264" s="7"/>
      <c r="N1264" s="7"/>
    </row>
    <row r="1265" spans="13:14" x14ac:dyDescent="0.2">
      <c r="M1265" s="7"/>
      <c r="N1265" s="7"/>
    </row>
    <row r="1266" spans="13:14" x14ac:dyDescent="0.2">
      <c r="M1266" s="7"/>
      <c r="N1266" s="7"/>
    </row>
    <row r="1267" spans="13:14" x14ac:dyDescent="0.2">
      <c r="M1267" s="7"/>
      <c r="N1267" s="7"/>
    </row>
    <row r="1268" spans="13:14" x14ac:dyDescent="0.2">
      <c r="M1268" s="7"/>
      <c r="N1268" s="7"/>
    </row>
    <row r="1269" spans="13:14" x14ac:dyDescent="0.2">
      <c r="M1269" s="7"/>
      <c r="N1269" s="7"/>
    </row>
    <row r="1270" spans="13:14" x14ac:dyDescent="0.2">
      <c r="M1270" s="7"/>
      <c r="N1270" s="7"/>
    </row>
    <row r="1271" spans="13:14" x14ac:dyDescent="0.2">
      <c r="M1271" s="7"/>
      <c r="N1271" s="7"/>
    </row>
    <row r="1272" spans="13:14" x14ac:dyDescent="0.2">
      <c r="M1272" s="7"/>
      <c r="N1272" s="7"/>
    </row>
    <row r="1273" spans="13:14" x14ac:dyDescent="0.2">
      <c r="M1273" s="7"/>
      <c r="N1273" s="7"/>
    </row>
    <row r="1274" spans="13:14" x14ac:dyDescent="0.2">
      <c r="M1274" s="7"/>
      <c r="N1274" s="7"/>
    </row>
    <row r="1275" spans="13:14" x14ac:dyDescent="0.2">
      <c r="M1275" s="7"/>
      <c r="N1275" s="7"/>
    </row>
    <row r="1276" spans="13:14" x14ac:dyDescent="0.2">
      <c r="M1276" s="7"/>
      <c r="N1276" s="7"/>
    </row>
    <row r="1277" spans="13:14" x14ac:dyDescent="0.2">
      <c r="M1277" s="7"/>
      <c r="N1277" s="7"/>
    </row>
    <row r="1278" spans="13:14" x14ac:dyDescent="0.2">
      <c r="M1278" s="7"/>
      <c r="N1278" s="7"/>
    </row>
    <row r="1279" spans="13:14" x14ac:dyDescent="0.2">
      <c r="M1279" s="7"/>
      <c r="N1279" s="7"/>
    </row>
    <row r="1280" spans="13:14" x14ac:dyDescent="0.2">
      <c r="M1280" s="7"/>
      <c r="N1280" s="7"/>
    </row>
    <row r="1281" spans="13:14" x14ac:dyDescent="0.2">
      <c r="M1281" s="7"/>
      <c r="N1281" s="7"/>
    </row>
    <row r="1282" spans="13:14" x14ac:dyDescent="0.2">
      <c r="M1282" s="7"/>
      <c r="N1282" s="7"/>
    </row>
    <row r="1283" spans="13:14" x14ac:dyDescent="0.2">
      <c r="M1283" s="7"/>
      <c r="N1283" s="7"/>
    </row>
    <row r="1284" spans="13:14" x14ac:dyDescent="0.2">
      <c r="M1284" s="7"/>
      <c r="N1284" s="7"/>
    </row>
    <row r="1285" spans="13:14" x14ac:dyDescent="0.2">
      <c r="M1285" s="7"/>
      <c r="N1285" s="7"/>
    </row>
    <row r="1286" spans="13:14" x14ac:dyDescent="0.2">
      <c r="M1286" s="7"/>
      <c r="N1286" s="7"/>
    </row>
    <row r="1287" spans="13:14" x14ac:dyDescent="0.2">
      <c r="M1287" s="7"/>
      <c r="N1287" s="7"/>
    </row>
    <row r="1288" spans="13:14" x14ac:dyDescent="0.2">
      <c r="M1288" s="7"/>
      <c r="N1288" s="7"/>
    </row>
    <row r="1289" spans="13:14" x14ac:dyDescent="0.2">
      <c r="M1289" s="7"/>
      <c r="N1289" s="7"/>
    </row>
    <row r="1290" spans="13:14" x14ac:dyDescent="0.2">
      <c r="M1290" s="7"/>
      <c r="N1290" s="7"/>
    </row>
    <row r="1291" spans="13:14" x14ac:dyDescent="0.2">
      <c r="M1291" s="7"/>
      <c r="N1291" s="7"/>
    </row>
    <row r="1292" spans="13:14" x14ac:dyDescent="0.2">
      <c r="M1292" s="7"/>
      <c r="N1292" s="7"/>
    </row>
    <row r="1293" spans="13:14" x14ac:dyDescent="0.2">
      <c r="M1293" s="7"/>
      <c r="N1293" s="7"/>
    </row>
    <row r="1294" spans="13:14" x14ac:dyDescent="0.2">
      <c r="M1294" s="7"/>
      <c r="N1294" s="7"/>
    </row>
    <row r="1295" spans="13:14" x14ac:dyDescent="0.2">
      <c r="M1295" s="7"/>
      <c r="N1295" s="7"/>
    </row>
    <row r="1296" spans="13:14" x14ac:dyDescent="0.2">
      <c r="M1296" s="7"/>
      <c r="N1296" s="7"/>
    </row>
    <row r="1297" spans="13:14" x14ac:dyDescent="0.2">
      <c r="M1297" s="7"/>
      <c r="N1297" s="7"/>
    </row>
    <row r="1298" spans="13:14" x14ac:dyDescent="0.2">
      <c r="M1298" s="7"/>
      <c r="N1298" s="7"/>
    </row>
    <row r="1299" spans="13:14" x14ac:dyDescent="0.2">
      <c r="M1299" s="7"/>
      <c r="N1299" s="7"/>
    </row>
    <row r="1300" spans="13:14" x14ac:dyDescent="0.2">
      <c r="M1300" s="7"/>
      <c r="N1300" s="7"/>
    </row>
    <row r="1301" spans="13:14" x14ac:dyDescent="0.2">
      <c r="M1301" s="7"/>
      <c r="N1301" s="7"/>
    </row>
    <row r="1302" spans="13:14" x14ac:dyDescent="0.2">
      <c r="M1302" s="7"/>
      <c r="N1302" s="7"/>
    </row>
    <row r="1303" spans="13:14" x14ac:dyDescent="0.2">
      <c r="M1303" s="7"/>
      <c r="N1303" s="7"/>
    </row>
    <row r="1304" spans="13:14" x14ac:dyDescent="0.2">
      <c r="M1304" s="7"/>
      <c r="N1304" s="7"/>
    </row>
    <row r="1305" spans="13:14" x14ac:dyDescent="0.2">
      <c r="M1305" s="7"/>
      <c r="N1305" s="7"/>
    </row>
    <row r="1306" spans="13:14" x14ac:dyDescent="0.2">
      <c r="M1306" s="7"/>
      <c r="N1306" s="7"/>
    </row>
    <row r="1307" spans="13:14" x14ac:dyDescent="0.2">
      <c r="M1307" s="7"/>
      <c r="N1307" s="7"/>
    </row>
    <row r="1308" spans="13:14" x14ac:dyDescent="0.2">
      <c r="M1308" s="7"/>
      <c r="N1308" s="7"/>
    </row>
    <row r="1309" spans="13:14" x14ac:dyDescent="0.2">
      <c r="M1309" s="7"/>
      <c r="N1309" s="7"/>
    </row>
    <row r="1310" spans="13:14" x14ac:dyDescent="0.2">
      <c r="M1310" s="7"/>
      <c r="N1310" s="7"/>
    </row>
    <row r="1311" spans="13:14" x14ac:dyDescent="0.2">
      <c r="M1311" s="7"/>
      <c r="N1311" s="7"/>
    </row>
    <row r="1312" spans="13:14" x14ac:dyDescent="0.2">
      <c r="M1312" s="7"/>
      <c r="N1312" s="7"/>
    </row>
    <row r="1313" spans="13:14" x14ac:dyDescent="0.2">
      <c r="M1313" s="7"/>
      <c r="N1313" s="7"/>
    </row>
    <row r="1314" spans="13:14" x14ac:dyDescent="0.2">
      <c r="M1314" s="7"/>
      <c r="N1314" s="7"/>
    </row>
    <row r="1315" spans="13:14" x14ac:dyDescent="0.2">
      <c r="M1315" s="7"/>
      <c r="N1315" s="7"/>
    </row>
    <row r="1316" spans="13:14" x14ac:dyDescent="0.2">
      <c r="M1316" s="7"/>
      <c r="N1316" s="7"/>
    </row>
    <row r="1317" spans="13:14" x14ac:dyDescent="0.2">
      <c r="M1317" s="7"/>
      <c r="N1317" s="7"/>
    </row>
    <row r="1318" spans="13:14" x14ac:dyDescent="0.2">
      <c r="M1318" s="7"/>
      <c r="N1318" s="7"/>
    </row>
    <row r="1319" spans="13:14" x14ac:dyDescent="0.2">
      <c r="M1319" s="7"/>
      <c r="N1319" s="7"/>
    </row>
    <row r="1320" spans="13:14" x14ac:dyDescent="0.2">
      <c r="M1320" s="7"/>
      <c r="N1320" s="7"/>
    </row>
    <row r="1321" spans="13:14" x14ac:dyDescent="0.2">
      <c r="M1321" s="7"/>
      <c r="N1321" s="7"/>
    </row>
    <row r="1322" spans="13:14" x14ac:dyDescent="0.2">
      <c r="M1322" s="7"/>
      <c r="N1322" s="7"/>
    </row>
    <row r="1323" spans="13:14" x14ac:dyDescent="0.2">
      <c r="M1323" s="7"/>
      <c r="N1323" s="7"/>
    </row>
    <row r="1324" spans="13:14" x14ac:dyDescent="0.2">
      <c r="M1324" s="7"/>
      <c r="N1324" s="7"/>
    </row>
    <row r="1325" spans="13:14" x14ac:dyDescent="0.2">
      <c r="M1325" s="7"/>
      <c r="N1325" s="7"/>
    </row>
    <row r="1326" spans="13:14" x14ac:dyDescent="0.2">
      <c r="M1326" s="7"/>
      <c r="N1326" s="7"/>
    </row>
    <row r="1327" spans="13:14" x14ac:dyDescent="0.2">
      <c r="M1327" s="7"/>
      <c r="N1327" s="7"/>
    </row>
    <row r="1328" spans="13:14" x14ac:dyDescent="0.2">
      <c r="M1328" s="7"/>
      <c r="N1328" s="7"/>
    </row>
    <row r="1329" spans="13:14" x14ac:dyDescent="0.2">
      <c r="M1329" s="7"/>
      <c r="N1329" s="7"/>
    </row>
    <row r="1330" spans="13:14" x14ac:dyDescent="0.2">
      <c r="M1330" s="7"/>
      <c r="N1330" s="7"/>
    </row>
    <row r="1331" spans="13:14" x14ac:dyDescent="0.2">
      <c r="M1331" s="7"/>
      <c r="N1331" s="7"/>
    </row>
    <row r="1332" spans="13:14" x14ac:dyDescent="0.2">
      <c r="M1332" s="7"/>
      <c r="N1332" s="7"/>
    </row>
    <row r="1333" spans="13:14" x14ac:dyDescent="0.2">
      <c r="M1333" s="7"/>
      <c r="N1333" s="7"/>
    </row>
    <row r="1334" spans="13:14" x14ac:dyDescent="0.2">
      <c r="M1334" s="7"/>
      <c r="N1334" s="7"/>
    </row>
    <row r="1335" spans="13:14" x14ac:dyDescent="0.2">
      <c r="M1335" s="7"/>
      <c r="N1335" s="7"/>
    </row>
    <row r="1336" spans="13:14" x14ac:dyDescent="0.2">
      <c r="M1336" s="7"/>
      <c r="N1336" s="7"/>
    </row>
    <row r="1337" spans="13:14" x14ac:dyDescent="0.2">
      <c r="M1337" s="7"/>
      <c r="N1337" s="7"/>
    </row>
    <row r="1338" spans="13:14" x14ac:dyDescent="0.2">
      <c r="M1338" s="7"/>
      <c r="N1338" s="7"/>
    </row>
    <row r="1339" spans="13:14" x14ac:dyDescent="0.2">
      <c r="M1339" s="7"/>
      <c r="N1339" s="7"/>
    </row>
    <row r="1340" spans="13:14" x14ac:dyDescent="0.2">
      <c r="M1340" s="7"/>
      <c r="N1340" s="7"/>
    </row>
    <row r="1341" spans="13:14" x14ac:dyDescent="0.2">
      <c r="M1341" s="7"/>
      <c r="N1341" s="7"/>
    </row>
    <row r="1342" spans="13:14" x14ac:dyDescent="0.2">
      <c r="M1342" s="7"/>
      <c r="N1342" s="7"/>
    </row>
    <row r="1343" spans="13:14" x14ac:dyDescent="0.2">
      <c r="M1343" s="7"/>
      <c r="N1343" s="7"/>
    </row>
    <row r="1344" spans="13:14" x14ac:dyDescent="0.2">
      <c r="M1344" s="7"/>
      <c r="N1344" s="7"/>
    </row>
    <row r="1345" spans="13:14" x14ac:dyDescent="0.2">
      <c r="M1345" s="7"/>
      <c r="N1345" s="7"/>
    </row>
    <row r="1346" spans="13:14" x14ac:dyDescent="0.2">
      <c r="M1346" s="7"/>
      <c r="N1346" s="7"/>
    </row>
    <row r="1347" spans="13:14" x14ac:dyDescent="0.2">
      <c r="M1347" s="7"/>
      <c r="N1347" s="7"/>
    </row>
    <row r="1348" spans="13:14" x14ac:dyDescent="0.2">
      <c r="M1348" s="150"/>
      <c r="N1348" s="150"/>
    </row>
    <row r="1349" spans="13:14" x14ac:dyDescent="0.2">
      <c r="M1349" s="7"/>
      <c r="N1349" s="7"/>
    </row>
    <row r="1350" spans="13:14" x14ac:dyDescent="0.2">
      <c r="M1350" s="7"/>
      <c r="N1350" s="7"/>
    </row>
    <row r="1351" spans="13:14" x14ac:dyDescent="0.2">
      <c r="M1351" s="7"/>
      <c r="N1351" s="7"/>
    </row>
    <row r="1352" spans="13:14" x14ac:dyDescent="0.2">
      <c r="M1352" s="7"/>
      <c r="N1352" s="7"/>
    </row>
    <row r="1353" spans="13:14" x14ac:dyDescent="0.2">
      <c r="M1353" s="7"/>
      <c r="N1353" s="7"/>
    </row>
    <row r="1354" spans="13:14" x14ac:dyDescent="0.2">
      <c r="M1354" s="7"/>
      <c r="N1354" s="7"/>
    </row>
    <row r="1355" spans="13:14" x14ac:dyDescent="0.2">
      <c r="M1355" s="7"/>
      <c r="N1355" s="7"/>
    </row>
    <row r="1356" spans="13:14" x14ac:dyDescent="0.2">
      <c r="M1356" s="7"/>
      <c r="N1356" s="7"/>
    </row>
    <row r="1357" spans="13:14" x14ac:dyDescent="0.2">
      <c r="M1357" s="7"/>
      <c r="N1357" s="7"/>
    </row>
    <row r="1358" spans="13:14" x14ac:dyDescent="0.2">
      <c r="M1358" s="7"/>
      <c r="N1358" s="7"/>
    </row>
    <row r="1359" spans="13:14" x14ac:dyDescent="0.2">
      <c r="M1359" s="7"/>
      <c r="N1359" s="7"/>
    </row>
    <row r="1360" spans="13:14" x14ac:dyDescent="0.2">
      <c r="M1360" s="7"/>
      <c r="N1360" s="7"/>
    </row>
    <row r="1361" spans="13:14" x14ac:dyDescent="0.2">
      <c r="M1361" s="7"/>
      <c r="N1361" s="7"/>
    </row>
    <row r="1362" spans="13:14" x14ac:dyDescent="0.2">
      <c r="M1362" s="7"/>
      <c r="N1362" s="7"/>
    </row>
    <row r="1363" spans="13:14" x14ac:dyDescent="0.2">
      <c r="M1363" s="7"/>
      <c r="N1363" s="7"/>
    </row>
    <row r="1364" spans="13:14" x14ac:dyDescent="0.2">
      <c r="M1364" s="7"/>
      <c r="N1364" s="7"/>
    </row>
    <row r="1365" spans="13:14" x14ac:dyDescent="0.2">
      <c r="M1365" s="7"/>
      <c r="N1365" s="7"/>
    </row>
    <row r="1366" spans="13:14" x14ac:dyDescent="0.2">
      <c r="M1366" s="7"/>
      <c r="N1366" s="7"/>
    </row>
    <row r="1367" spans="13:14" x14ac:dyDescent="0.2">
      <c r="M1367" s="7"/>
      <c r="N1367" s="7"/>
    </row>
    <row r="1368" spans="13:14" x14ac:dyDescent="0.2">
      <c r="M1368" s="7"/>
      <c r="N1368" s="7"/>
    </row>
    <row r="1369" spans="13:14" x14ac:dyDescent="0.2">
      <c r="M1369" s="7"/>
      <c r="N1369" s="7"/>
    </row>
    <row r="1370" spans="13:14" x14ac:dyDescent="0.2">
      <c r="M1370" s="7"/>
      <c r="N1370" s="7"/>
    </row>
    <row r="1371" spans="13:14" x14ac:dyDescent="0.2">
      <c r="M1371" s="7"/>
      <c r="N1371" s="7"/>
    </row>
    <row r="1372" spans="13:14" x14ac:dyDescent="0.2">
      <c r="M1372" s="7"/>
      <c r="N1372" s="7"/>
    </row>
    <row r="1373" spans="13:14" x14ac:dyDescent="0.2">
      <c r="M1373" s="7"/>
      <c r="N1373" s="7"/>
    </row>
    <row r="1374" spans="13:14" x14ac:dyDescent="0.2">
      <c r="M1374" s="7"/>
      <c r="N1374" s="7"/>
    </row>
    <row r="1375" spans="13:14" x14ac:dyDescent="0.2">
      <c r="M1375" s="7"/>
      <c r="N1375" s="7"/>
    </row>
    <row r="1376" spans="13:14" x14ac:dyDescent="0.2">
      <c r="M1376" s="7"/>
      <c r="N1376" s="7"/>
    </row>
    <row r="1377" spans="13:14" x14ac:dyDescent="0.2">
      <c r="M1377" s="7"/>
      <c r="N1377" s="7"/>
    </row>
    <row r="1378" spans="13:14" x14ac:dyDescent="0.2">
      <c r="M1378" s="7"/>
      <c r="N1378" s="7"/>
    </row>
    <row r="1379" spans="13:14" x14ac:dyDescent="0.2">
      <c r="M1379" s="7"/>
      <c r="N1379" s="7"/>
    </row>
    <row r="1380" spans="13:14" x14ac:dyDescent="0.2">
      <c r="M1380" s="7"/>
      <c r="N1380" s="7"/>
    </row>
    <row r="1381" spans="13:14" x14ac:dyDescent="0.2">
      <c r="M1381" s="7"/>
      <c r="N1381" s="7"/>
    </row>
    <row r="1382" spans="13:14" x14ac:dyDescent="0.2">
      <c r="M1382" s="7"/>
      <c r="N1382" s="7"/>
    </row>
    <row r="1383" spans="13:14" x14ac:dyDescent="0.2">
      <c r="M1383" s="7"/>
      <c r="N1383" s="7"/>
    </row>
    <row r="1384" spans="13:14" x14ac:dyDescent="0.2">
      <c r="M1384" s="7"/>
      <c r="N1384" s="7"/>
    </row>
    <row r="1385" spans="13:14" x14ac:dyDescent="0.2">
      <c r="M1385" s="7"/>
      <c r="N1385" s="7"/>
    </row>
    <row r="1386" spans="13:14" x14ac:dyDescent="0.2">
      <c r="M1386" s="7"/>
      <c r="N1386" s="7"/>
    </row>
    <row r="1387" spans="13:14" x14ac:dyDescent="0.2">
      <c r="M1387" s="7"/>
      <c r="N1387" s="7"/>
    </row>
    <row r="1388" spans="13:14" x14ac:dyDescent="0.2">
      <c r="M1388" s="7"/>
      <c r="N1388" s="7"/>
    </row>
    <row r="1389" spans="13:14" x14ac:dyDescent="0.2">
      <c r="M1389" s="7"/>
      <c r="N1389" s="7"/>
    </row>
    <row r="1390" spans="13:14" x14ac:dyDescent="0.2">
      <c r="M1390" s="7"/>
      <c r="N1390" s="7"/>
    </row>
    <row r="1391" spans="13:14" x14ac:dyDescent="0.2">
      <c r="M1391" s="7"/>
      <c r="N1391" s="7"/>
    </row>
    <row r="1392" spans="13:14" x14ac:dyDescent="0.2">
      <c r="M1392" s="7"/>
      <c r="N1392" s="7"/>
    </row>
    <row r="1393" spans="13:14" x14ac:dyDescent="0.2">
      <c r="M1393" s="7"/>
      <c r="N1393" s="7"/>
    </row>
    <row r="1394" spans="13:14" x14ac:dyDescent="0.2">
      <c r="M1394" s="7"/>
      <c r="N1394" s="7"/>
    </row>
    <row r="1395" spans="13:14" x14ac:dyDescent="0.2">
      <c r="M1395" s="7"/>
      <c r="N1395" s="7"/>
    </row>
    <row r="1396" spans="13:14" x14ac:dyDescent="0.2">
      <c r="M1396" s="7"/>
      <c r="N1396" s="7"/>
    </row>
    <row r="1397" spans="13:14" x14ac:dyDescent="0.2">
      <c r="M1397" s="7"/>
      <c r="N1397" s="7"/>
    </row>
    <row r="1398" spans="13:14" x14ac:dyDescent="0.2">
      <c r="M1398" s="7"/>
      <c r="N1398" s="7"/>
    </row>
    <row r="1399" spans="13:14" x14ac:dyDescent="0.2">
      <c r="M1399" s="7"/>
      <c r="N1399" s="7"/>
    </row>
    <row r="1400" spans="13:14" x14ac:dyDescent="0.2">
      <c r="M1400" s="7"/>
      <c r="N1400" s="7"/>
    </row>
    <row r="1401" spans="13:14" x14ac:dyDescent="0.2">
      <c r="M1401" s="7"/>
      <c r="N1401" s="7"/>
    </row>
    <row r="1402" spans="13:14" x14ac:dyDescent="0.2">
      <c r="M1402" s="7"/>
      <c r="N1402" s="7"/>
    </row>
    <row r="1403" spans="13:14" x14ac:dyDescent="0.2">
      <c r="M1403" s="7"/>
      <c r="N1403" s="7"/>
    </row>
    <row r="1404" spans="13:14" x14ac:dyDescent="0.2">
      <c r="M1404" s="7"/>
      <c r="N1404" s="7"/>
    </row>
    <row r="1405" spans="13:14" x14ac:dyDescent="0.2">
      <c r="M1405" s="7"/>
      <c r="N1405" s="7"/>
    </row>
    <row r="1406" spans="13:14" x14ac:dyDescent="0.2">
      <c r="M1406" s="7"/>
      <c r="N1406" s="7"/>
    </row>
    <row r="1407" spans="13:14" x14ac:dyDescent="0.2">
      <c r="M1407" s="150"/>
      <c r="N1407" s="150"/>
    </row>
    <row r="1408" spans="13:14" x14ac:dyDescent="0.2">
      <c r="M1408" s="7"/>
      <c r="N1408" s="7"/>
    </row>
    <row r="1409" spans="13:14" x14ac:dyDescent="0.2">
      <c r="M1409" s="7"/>
      <c r="N1409" s="7"/>
    </row>
    <row r="1410" spans="13:14" x14ac:dyDescent="0.2">
      <c r="M1410" s="7"/>
      <c r="N1410" s="7"/>
    </row>
    <row r="1411" spans="13:14" x14ac:dyDescent="0.2">
      <c r="M1411" s="7"/>
      <c r="N1411" s="7"/>
    </row>
    <row r="1412" spans="13:14" x14ac:dyDescent="0.2">
      <c r="M1412" s="7"/>
      <c r="N1412" s="7"/>
    </row>
    <row r="1413" spans="13:14" x14ac:dyDescent="0.2">
      <c r="M1413" s="7"/>
      <c r="N1413" s="7"/>
    </row>
    <row r="1414" spans="13:14" x14ac:dyDescent="0.2">
      <c r="M1414" s="7"/>
      <c r="N1414" s="7"/>
    </row>
    <row r="1415" spans="13:14" x14ac:dyDescent="0.2">
      <c r="M1415" s="7"/>
      <c r="N1415" s="7"/>
    </row>
    <row r="1416" spans="13:14" x14ac:dyDescent="0.2">
      <c r="M1416" s="7"/>
      <c r="N1416" s="7"/>
    </row>
    <row r="1417" spans="13:14" x14ac:dyDescent="0.2">
      <c r="M1417" s="7"/>
      <c r="N1417" s="7"/>
    </row>
    <row r="1418" spans="13:14" x14ac:dyDescent="0.2">
      <c r="M1418" s="7"/>
      <c r="N1418" s="7"/>
    </row>
    <row r="1419" spans="13:14" x14ac:dyDescent="0.2">
      <c r="M1419" s="7"/>
      <c r="N1419" s="7"/>
    </row>
    <row r="1420" spans="13:14" x14ac:dyDescent="0.2">
      <c r="M1420" s="7"/>
      <c r="N1420" s="7"/>
    </row>
    <row r="1421" spans="13:14" x14ac:dyDescent="0.2">
      <c r="M1421" s="7"/>
      <c r="N1421" s="7"/>
    </row>
    <row r="1422" spans="13:14" x14ac:dyDescent="0.2">
      <c r="M1422" s="7"/>
      <c r="N1422" s="7"/>
    </row>
    <row r="1423" spans="13:14" x14ac:dyDescent="0.2">
      <c r="M1423" s="7"/>
      <c r="N1423" s="7"/>
    </row>
    <row r="1424" spans="13:14" x14ac:dyDescent="0.2">
      <c r="M1424" s="7"/>
      <c r="N1424" s="7"/>
    </row>
    <row r="1425" spans="13:14" x14ac:dyDescent="0.2">
      <c r="M1425" s="7"/>
      <c r="N1425" s="7"/>
    </row>
    <row r="1426" spans="13:14" x14ac:dyDescent="0.2">
      <c r="M1426" s="7"/>
      <c r="N1426" s="7"/>
    </row>
    <row r="1427" spans="13:14" x14ac:dyDescent="0.2">
      <c r="M1427" s="7"/>
      <c r="N1427" s="7"/>
    </row>
    <row r="1428" spans="13:14" x14ac:dyDescent="0.2">
      <c r="M1428" s="7"/>
      <c r="N1428" s="7"/>
    </row>
    <row r="1429" spans="13:14" x14ac:dyDescent="0.2">
      <c r="M1429" s="7"/>
      <c r="N1429" s="7"/>
    </row>
    <row r="1430" spans="13:14" x14ac:dyDescent="0.2">
      <c r="M1430" s="7"/>
      <c r="N1430" s="7"/>
    </row>
    <row r="1431" spans="13:14" x14ac:dyDescent="0.2">
      <c r="M1431" s="7"/>
      <c r="N1431" s="7"/>
    </row>
    <row r="1432" spans="13:14" x14ac:dyDescent="0.2">
      <c r="M1432" s="7"/>
      <c r="N1432" s="7"/>
    </row>
    <row r="1433" spans="13:14" x14ac:dyDescent="0.2">
      <c r="M1433" s="7"/>
      <c r="N1433" s="7"/>
    </row>
    <row r="1434" spans="13:14" x14ac:dyDescent="0.2">
      <c r="M1434" s="7"/>
      <c r="N1434" s="7"/>
    </row>
    <row r="1435" spans="13:14" x14ac:dyDescent="0.2">
      <c r="M1435" s="7"/>
      <c r="N1435" s="7"/>
    </row>
    <row r="1436" spans="13:14" x14ac:dyDescent="0.2">
      <c r="M1436" s="7"/>
      <c r="N1436" s="7"/>
    </row>
    <row r="1437" spans="13:14" x14ac:dyDescent="0.2">
      <c r="M1437" s="7"/>
      <c r="N1437" s="7"/>
    </row>
    <row r="1438" spans="13:14" x14ac:dyDescent="0.2">
      <c r="M1438" s="7"/>
      <c r="N1438" s="7"/>
    </row>
    <row r="1439" spans="13:14" x14ac:dyDescent="0.2">
      <c r="M1439" s="7"/>
      <c r="N1439" s="7"/>
    </row>
    <row r="1440" spans="13:14" x14ac:dyDescent="0.2">
      <c r="M1440" s="7"/>
      <c r="N1440" s="7"/>
    </row>
    <row r="1441" spans="13:14" x14ac:dyDescent="0.2">
      <c r="M1441" s="7"/>
      <c r="N1441" s="7"/>
    </row>
    <row r="1442" spans="13:14" x14ac:dyDescent="0.2">
      <c r="M1442" s="7"/>
      <c r="N1442" s="7"/>
    </row>
    <row r="1443" spans="13:14" x14ac:dyDescent="0.2">
      <c r="M1443" s="7"/>
      <c r="N1443" s="7"/>
    </row>
    <row r="1444" spans="13:14" x14ac:dyDescent="0.2">
      <c r="M1444" s="7"/>
      <c r="N1444" s="7"/>
    </row>
    <row r="1445" spans="13:14" x14ac:dyDescent="0.2">
      <c r="M1445" s="7"/>
      <c r="N1445" s="7"/>
    </row>
    <row r="1446" spans="13:14" x14ac:dyDescent="0.2">
      <c r="M1446" s="7"/>
      <c r="N1446" s="7"/>
    </row>
    <row r="1447" spans="13:14" x14ac:dyDescent="0.2">
      <c r="M1447" s="7"/>
      <c r="N1447" s="7"/>
    </row>
    <row r="1448" spans="13:14" x14ac:dyDescent="0.2">
      <c r="M1448" s="7"/>
      <c r="N1448" s="7"/>
    </row>
    <row r="1449" spans="13:14" x14ac:dyDescent="0.2">
      <c r="M1449" s="7"/>
      <c r="N1449" s="7"/>
    </row>
    <row r="1450" spans="13:14" x14ac:dyDescent="0.2">
      <c r="M1450" s="7"/>
      <c r="N1450" s="7"/>
    </row>
    <row r="1451" spans="13:14" x14ac:dyDescent="0.2">
      <c r="M1451" s="7"/>
      <c r="N1451" s="7"/>
    </row>
    <row r="1452" spans="13:14" x14ac:dyDescent="0.2">
      <c r="M1452" s="7"/>
      <c r="N1452" s="7"/>
    </row>
    <row r="1453" spans="13:14" x14ac:dyDescent="0.2">
      <c r="M1453" s="7"/>
      <c r="N1453" s="7"/>
    </row>
    <row r="1454" spans="13:14" x14ac:dyDescent="0.2">
      <c r="M1454" s="7"/>
      <c r="N1454" s="7"/>
    </row>
    <row r="1455" spans="13:14" x14ac:dyDescent="0.2">
      <c r="M1455" s="150"/>
      <c r="N1455" s="150"/>
    </row>
    <row r="1456" spans="13:14" x14ac:dyDescent="0.2">
      <c r="M1456" s="7"/>
      <c r="N1456" s="7"/>
    </row>
    <row r="1457" spans="13:14" x14ac:dyDescent="0.2">
      <c r="M1457" s="7"/>
      <c r="N1457" s="7"/>
    </row>
    <row r="1458" spans="13:14" x14ac:dyDescent="0.2">
      <c r="M1458" s="7"/>
      <c r="N1458" s="7"/>
    </row>
    <row r="1459" spans="13:14" x14ac:dyDescent="0.2">
      <c r="M1459" s="7"/>
      <c r="N1459" s="7"/>
    </row>
    <row r="1460" spans="13:14" x14ac:dyDescent="0.2">
      <c r="M1460" s="7"/>
      <c r="N1460" s="7"/>
    </row>
    <row r="1461" spans="13:14" x14ac:dyDescent="0.2">
      <c r="M1461" s="7"/>
      <c r="N1461" s="7"/>
    </row>
    <row r="1462" spans="13:14" x14ac:dyDescent="0.2">
      <c r="M1462" s="7"/>
      <c r="N1462" s="7"/>
    </row>
    <row r="1463" spans="13:14" x14ac:dyDescent="0.2">
      <c r="M1463" s="7"/>
      <c r="N1463" s="7"/>
    </row>
    <row r="1464" spans="13:14" x14ac:dyDescent="0.2">
      <c r="M1464" s="7"/>
      <c r="N1464" s="7"/>
    </row>
    <row r="1465" spans="13:14" x14ac:dyDescent="0.2">
      <c r="M1465" s="7"/>
      <c r="N1465" s="7"/>
    </row>
    <row r="1466" spans="13:14" x14ac:dyDescent="0.2">
      <c r="M1466" s="7"/>
      <c r="N1466" s="7"/>
    </row>
    <row r="1467" spans="13:14" x14ac:dyDescent="0.2">
      <c r="M1467" s="7"/>
      <c r="N1467" s="7"/>
    </row>
    <row r="1468" spans="13:14" x14ac:dyDescent="0.2">
      <c r="M1468" s="7"/>
      <c r="N1468" s="7"/>
    </row>
    <row r="1469" spans="13:14" x14ac:dyDescent="0.2">
      <c r="M1469" s="7"/>
      <c r="N1469" s="7"/>
    </row>
    <row r="1470" spans="13:14" x14ac:dyDescent="0.2">
      <c r="M1470" s="7"/>
      <c r="N1470" s="7"/>
    </row>
    <row r="1471" spans="13:14" x14ac:dyDescent="0.2">
      <c r="M1471" s="150"/>
      <c r="N1471" s="150"/>
    </row>
    <row r="1472" spans="13:14" x14ac:dyDescent="0.2">
      <c r="M1472" s="7"/>
      <c r="N1472" s="7"/>
    </row>
    <row r="1473" spans="13:14" x14ac:dyDescent="0.2">
      <c r="M1473" s="7"/>
      <c r="N1473" s="7"/>
    </row>
    <row r="1474" spans="13:14" x14ac:dyDescent="0.2">
      <c r="M1474" s="7"/>
      <c r="N1474" s="7"/>
    </row>
    <row r="1475" spans="13:14" x14ac:dyDescent="0.2">
      <c r="M1475" s="7"/>
      <c r="N1475" s="7"/>
    </row>
    <row r="1476" spans="13:14" x14ac:dyDescent="0.2">
      <c r="M1476" s="7"/>
      <c r="N1476" s="7"/>
    </row>
    <row r="1477" spans="13:14" x14ac:dyDescent="0.2">
      <c r="M1477" s="7"/>
      <c r="N1477" s="7"/>
    </row>
    <row r="1478" spans="13:14" x14ac:dyDescent="0.2">
      <c r="M1478" s="7"/>
      <c r="N1478" s="7"/>
    </row>
    <row r="1479" spans="13:14" x14ac:dyDescent="0.2">
      <c r="M1479" s="7"/>
      <c r="N1479" s="7"/>
    </row>
    <row r="1480" spans="13:14" x14ac:dyDescent="0.2">
      <c r="M1480" s="7"/>
      <c r="N1480" s="7"/>
    </row>
    <row r="1481" spans="13:14" x14ac:dyDescent="0.2">
      <c r="M1481" s="7"/>
      <c r="N1481" s="7"/>
    </row>
    <row r="1482" spans="13:14" x14ac:dyDescent="0.2">
      <c r="M1482" s="7"/>
      <c r="N1482" s="7"/>
    </row>
    <row r="1483" spans="13:14" x14ac:dyDescent="0.2">
      <c r="M1483" s="7"/>
      <c r="N1483" s="7"/>
    </row>
    <row r="1484" spans="13:14" x14ac:dyDescent="0.2">
      <c r="M1484" s="7"/>
      <c r="N1484" s="7"/>
    </row>
    <row r="1485" spans="13:14" x14ac:dyDescent="0.2">
      <c r="M1485" s="7"/>
      <c r="N1485" s="7"/>
    </row>
    <row r="1486" spans="13:14" x14ac:dyDescent="0.2">
      <c r="M1486" s="7"/>
      <c r="N1486" s="7"/>
    </row>
    <row r="1487" spans="13:14" x14ac:dyDescent="0.2">
      <c r="M1487" s="150"/>
      <c r="N1487" s="150"/>
    </row>
    <row r="1488" spans="13:14" x14ac:dyDescent="0.2">
      <c r="M1488" s="7"/>
      <c r="N1488" s="7"/>
    </row>
    <row r="1489" spans="13:14" x14ac:dyDescent="0.2">
      <c r="M1489" s="7"/>
      <c r="N1489" s="7"/>
    </row>
    <row r="1490" spans="13:14" x14ac:dyDescent="0.2">
      <c r="M1490" s="7"/>
      <c r="N1490" s="7"/>
    </row>
    <row r="1491" spans="13:14" x14ac:dyDescent="0.2">
      <c r="M1491" s="7"/>
      <c r="N1491" s="7"/>
    </row>
    <row r="1492" spans="13:14" x14ac:dyDescent="0.2">
      <c r="M1492" s="7"/>
      <c r="N1492" s="7"/>
    </row>
    <row r="1493" spans="13:14" x14ac:dyDescent="0.2">
      <c r="M1493" s="7"/>
      <c r="N1493" s="7"/>
    </row>
    <row r="1494" spans="13:14" x14ac:dyDescent="0.2">
      <c r="M1494" s="7"/>
      <c r="N1494" s="7"/>
    </row>
    <row r="1495" spans="13:14" x14ac:dyDescent="0.2">
      <c r="M1495" s="7"/>
      <c r="N1495" s="7"/>
    </row>
    <row r="1496" spans="13:14" x14ac:dyDescent="0.2">
      <c r="M1496" s="7"/>
      <c r="N1496" s="7"/>
    </row>
    <row r="1497" spans="13:14" x14ac:dyDescent="0.2">
      <c r="M1497" s="7"/>
      <c r="N1497" s="7"/>
    </row>
    <row r="1498" spans="13:14" x14ac:dyDescent="0.2">
      <c r="M1498" s="7"/>
      <c r="N1498" s="7"/>
    </row>
    <row r="1499" spans="13:14" x14ac:dyDescent="0.2">
      <c r="M1499" s="7"/>
      <c r="N1499" s="7"/>
    </row>
    <row r="1500" spans="13:14" x14ac:dyDescent="0.2">
      <c r="M1500" s="7"/>
      <c r="N1500" s="7"/>
    </row>
    <row r="1501" spans="13:14" x14ac:dyDescent="0.2">
      <c r="M1501" s="7"/>
      <c r="N1501" s="7"/>
    </row>
    <row r="1502" spans="13:14" x14ac:dyDescent="0.2">
      <c r="M1502" s="7"/>
      <c r="N1502" s="7"/>
    </row>
    <row r="1503" spans="13:14" x14ac:dyDescent="0.2">
      <c r="M1503" s="7"/>
      <c r="N1503" s="7"/>
    </row>
    <row r="1504" spans="13:14" x14ac:dyDescent="0.2">
      <c r="M1504" s="7"/>
      <c r="N1504" s="7"/>
    </row>
    <row r="1505" spans="13:14" x14ac:dyDescent="0.2">
      <c r="M1505" s="7"/>
      <c r="N1505" s="7"/>
    </row>
    <row r="1506" spans="13:14" x14ac:dyDescent="0.2">
      <c r="M1506" s="7"/>
      <c r="N1506" s="7"/>
    </row>
    <row r="1507" spans="13:14" x14ac:dyDescent="0.2">
      <c r="M1507" s="7"/>
      <c r="N1507" s="7"/>
    </row>
    <row r="1508" spans="13:14" x14ac:dyDescent="0.2">
      <c r="M1508" s="7"/>
      <c r="N1508" s="7"/>
    </row>
    <row r="1509" spans="13:14" x14ac:dyDescent="0.2">
      <c r="M1509" s="7"/>
      <c r="N1509" s="7"/>
    </row>
    <row r="1510" spans="13:14" x14ac:dyDescent="0.2">
      <c r="M1510" s="7"/>
      <c r="N1510" s="7"/>
    </row>
    <row r="1511" spans="13:14" x14ac:dyDescent="0.2">
      <c r="M1511" s="7"/>
      <c r="N1511" s="7"/>
    </row>
    <row r="1512" spans="13:14" x14ac:dyDescent="0.2">
      <c r="M1512" s="7"/>
      <c r="N1512" s="7"/>
    </row>
    <row r="1513" spans="13:14" x14ac:dyDescent="0.2">
      <c r="M1513" s="150"/>
      <c r="N1513" s="150"/>
    </row>
    <row r="1514" spans="13:14" x14ac:dyDescent="0.2">
      <c r="M1514" s="7"/>
      <c r="N1514" s="7"/>
    </row>
    <row r="1515" spans="13:14" x14ac:dyDescent="0.2">
      <c r="M1515" s="7"/>
      <c r="N1515" s="7"/>
    </row>
    <row r="1516" spans="13:14" x14ac:dyDescent="0.2">
      <c r="M1516" s="7"/>
      <c r="N1516" s="7"/>
    </row>
    <row r="1517" spans="13:14" x14ac:dyDescent="0.2">
      <c r="M1517" s="7"/>
      <c r="N1517" s="7"/>
    </row>
    <row r="1518" spans="13:14" x14ac:dyDescent="0.2">
      <c r="M1518" s="7"/>
      <c r="N1518" s="7"/>
    </row>
    <row r="1519" spans="13:14" x14ac:dyDescent="0.2">
      <c r="M1519" s="7"/>
      <c r="N1519" s="7"/>
    </row>
    <row r="1520" spans="13:14" x14ac:dyDescent="0.2">
      <c r="M1520" s="7"/>
      <c r="N1520" s="7"/>
    </row>
    <row r="1521" spans="13:14" x14ac:dyDescent="0.2">
      <c r="M1521" s="7"/>
      <c r="N1521" s="7"/>
    </row>
    <row r="1522" spans="13:14" x14ac:dyDescent="0.2">
      <c r="M1522" s="150"/>
      <c r="N1522" s="150"/>
    </row>
    <row r="1523" spans="13:14" x14ac:dyDescent="0.2">
      <c r="M1523" s="7"/>
      <c r="N1523" s="7"/>
    </row>
    <row r="1524" spans="13:14" x14ac:dyDescent="0.2">
      <c r="M1524" s="7"/>
      <c r="N1524" s="7"/>
    </row>
    <row r="1525" spans="13:14" x14ac:dyDescent="0.2">
      <c r="M1525" s="7"/>
      <c r="N1525" s="7"/>
    </row>
    <row r="1526" spans="13:14" x14ac:dyDescent="0.2">
      <c r="M1526" s="150"/>
      <c r="N1526" s="150"/>
    </row>
    <row r="1527" spans="13:14" x14ac:dyDescent="0.2">
      <c r="M1527" s="7"/>
      <c r="N1527" s="7"/>
    </row>
    <row r="1528" spans="13:14" x14ac:dyDescent="0.2">
      <c r="M1528" s="7"/>
      <c r="N1528" s="7"/>
    </row>
    <row r="1529" spans="13:14" x14ac:dyDescent="0.2">
      <c r="M1529" s="7"/>
      <c r="N1529" s="7"/>
    </row>
    <row r="1530" spans="13:14" x14ac:dyDescent="0.2">
      <c r="M1530" s="7"/>
      <c r="N1530" s="7"/>
    </row>
    <row r="1531" spans="13:14" x14ac:dyDescent="0.2">
      <c r="M1531" s="7"/>
      <c r="N1531" s="7"/>
    </row>
    <row r="1532" spans="13:14" x14ac:dyDescent="0.2">
      <c r="M1532" s="7"/>
      <c r="N1532" s="7"/>
    </row>
    <row r="1533" spans="13:14" x14ac:dyDescent="0.2">
      <c r="M1533" s="7"/>
      <c r="N1533" s="7"/>
    </row>
    <row r="1534" spans="13:14" x14ac:dyDescent="0.2">
      <c r="M1534" s="7"/>
      <c r="N1534" s="7"/>
    </row>
    <row r="1535" spans="13:14" x14ac:dyDescent="0.2">
      <c r="M1535" s="7"/>
      <c r="N1535" s="7"/>
    </row>
    <row r="1536" spans="13:14" x14ac:dyDescent="0.2">
      <c r="M1536" s="7"/>
      <c r="N1536" s="7"/>
    </row>
    <row r="1537" spans="13:14" x14ac:dyDescent="0.2">
      <c r="M1537" s="7"/>
      <c r="N1537" s="7"/>
    </row>
    <row r="1538" spans="13:14" x14ac:dyDescent="0.2">
      <c r="M1538" s="7"/>
      <c r="N1538" s="7"/>
    </row>
    <row r="1539" spans="13:14" x14ac:dyDescent="0.2">
      <c r="M1539" s="7"/>
      <c r="N1539" s="7"/>
    </row>
    <row r="1540" spans="13:14" x14ac:dyDescent="0.2">
      <c r="M1540" s="7"/>
      <c r="N1540" s="7"/>
    </row>
    <row r="1541" spans="13:14" x14ac:dyDescent="0.2">
      <c r="M1541" s="7"/>
      <c r="N1541" s="7"/>
    </row>
    <row r="1542" spans="13:14" x14ac:dyDescent="0.2">
      <c r="M1542" s="7"/>
      <c r="N1542" s="7"/>
    </row>
    <row r="1543" spans="13:14" x14ac:dyDescent="0.2">
      <c r="M1543" s="7"/>
      <c r="N1543" s="7"/>
    </row>
    <row r="1544" spans="13:14" x14ac:dyDescent="0.2">
      <c r="M1544" s="7"/>
      <c r="N1544" s="7"/>
    </row>
    <row r="1545" spans="13:14" x14ac:dyDescent="0.2">
      <c r="M1545" s="7"/>
      <c r="N1545" s="7"/>
    </row>
    <row r="1546" spans="13:14" x14ac:dyDescent="0.2">
      <c r="M1546" s="7"/>
      <c r="N1546" s="7"/>
    </row>
    <row r="1547" spans="13:14" x14ac:dyDescent="0.2">
      <c r="M1547" s="7"/>
      <c r="N1547" s="7"/>
    </row>
    <row r="1548" spans="13:14" x14ac:dyDescent="0.2">
      <c r="M1548" s="7"/>
      <c r="N1548" s="7"/>
    </row>
    <row r="1549" spans="13:14" x14ac:dyDescent="0.2">
      <c r="M1549" s="7"/>
      <c r="N1549" s="7"/>
    </row>
    <row r="1550" spans="13:14" x14ac:dyDescent="0.2">
      <c r="M1550" s="7"/>
      <c r="N1550" s="7"/>
    </row>
    <row r="1551" spans="13:14" x14ac:dyDescent="0.2">
      <c r="M1551" s="7"/>
      <c r="N1551" s="7"/>
    </row>
    <row r="1552" spans="13:14" x14ac:dyDescent="0.2">
      <c r="M1552" s="7"/>
      <c r="N1552" s="7"/>
    </row>
    <row r="1553" spans="13:14" x14ac:dyDescent="0.2">
      <c r="M1553" s="7"/>
      <c r="N1553" s="7"/>
    </row>
    <row r="1554" spans="13:14" x14ac:dyDescent="0.2">
      <c r="M1554" s="7"/>
      <c r="N1554" s="7"/>
    </row>
    <row r="1555" spans="13:14" x14ac:dyDescent="0.2">
      <c r="M1555" s="7"/>
      <c r="N1555" s="7"/>
    </row>
    <row r="1556" spans="13:14" x14ac:dyDescent="0.2">
      <c r="M1556" s="7"/>
      <c r="N1556" s="7"/>
    </row>
    <row r="1557" spans="13:14" x14ac:dyDescent="0.2">
      <c r="M1557" s="7"/>
      <c r="N1557" s="7"/>
    </row>
    <row r="1558" spans="13:14" x14ac:dyDescent="0.2">
      <c r="M1558" s="7"/>
      <c r="N1558" s="7"/>
    </row>
    <row r="1559" spans="13:14" x14ac:dyDescent="0.2">
      <c r="M1559" s="7"/>
      <c r="N1559" s="7"/>
    </row>
    <row r="1560" spans="13:14" x14ac:dyDescent="0.2">
      <c r="M1560" s="7"/>
      <c r="N1560" s="7"/>
    </row>
    <row r="1561" spans="13:14" x14ac:dyDescent="0.2">
      <c r="M1561" s="7"/>
      <c r="N1561" s="7"/>
    </row>
    <row r="1562" spans="13:14" x14ac:dyDescent="0.2">
      <c r="M1562" s="7"/>
      <c r="N1562" s="7"/>
    </row>
    <row r="1563" spans="13:14" x14ac:dyDescent="0.2">
      <c r="M1563" s="7"/>
      <c r="N1563" s="7"/>
    </row>
    <row r="1564" spans="13:14" x14ac:dyDescent="0.2">
      <c r="M1564" s="7"/>
      <c r="N1564" s="7"/>
    </row>
    <row r="1565" spans="13:14" x14ac:dyDescent="0.2">
      <c r="M1565" s="7"/>
      <c r="N1565" s="7"/>
    </row>
    <row r="1566" spans="13:14" x14ac:dyDescent="0.2">
      <c r="M1566" s="7"/>
      <c r="N1566" s="7"/>
    </row>
    <row r="1567" spans="13:14" x14ac:dyDescent="0.2">
      <c r="M1567" s="7"/>
      <c r="N1567" s="7"/>
    </row>
    <row r="1568" spans="13:14" x14ac:dyDescent="0.2">
      <c r="M1568" s="7"/>
      <c r="N1568" s="7"/>
    </row>
    <row r="1569" spans="13:14" x14ac:dyDescent="0.2">
      <c r="M1569" s="7"/>
      <c r="N1569" s="7"/>
    </row>
    <row r="1570" spans="13:14" x14ac:dyDescent="0.2">
      <c r="M1570" s="7"/>
      <c r="N1570" s="7"/>
    </row>
    <row r="1571" spans="13:14" x14ac:dyDescent="0.2">
      <c r="M1571" s="7"/>
      <c r="N1571" s="7"/>
    </row>
    <row r="1572" spans="13:14" x14ac:dyDescent="0.2">
      <c r="M1572" s="7"/>
      <c r="N1572" s="7"/>
    </row>
    <row r="1573" spans="13:14" x14ac:dyDescent="0.2">
      <c r="M1573" s="7"/>
      <c r="N1573" s="7"/>
    </row>
    <row r="1574" spans="13:14" x14ac:dyDescent="0.2">
      <c r="M1574" s="7"/>
      <c r="N1574" s="7"/>
    </row>
    <row r="1575" spans="13:14" x14ac:dyDescent="0.2">
      <c r="M1575" s="7"/>
      <c r="N1575" s="7"/>
    </row>
    <row r="1576" spans="13:14" x14ac:dyDescent="0.2">
      <c r="M1576" s="7"/>
      <c r="N1576" s="7"/>
    </row>
    <row r="1577" spans="13:14" x14ac:dyDescent="0.2">
      <c r="M1577" s="7"/>
      <c r="N1577" s="7"/>
    </row>
    <row r="1578" spans="13:14" x14ac:dyDescent="0.2">
      <c r="M1578" s="7"/>
      <c r="N1578" s="7"/>
    </row>
    <row r="1579" spans="13:14" x14ac:dyDescent="0.2">
      <c r="M1579" s="7"/>
      <c r="N1579" s="7"/>
    </row>
    <row r="1580" spans="13:14" x14ac:dyDescent="0.2">
      <c r="M1580" s="7"/>
      <c r="N1580" s="7"/>
    </row>
    <row r="1581" spans="13:14" x14ac:dyDescent="0.2">
      <c r="M1581" s="7"/>
      <c r="N1581" s="7"/>
    </row>
    <row r="1582" spans="13:14" x14ac:dyDescent="0.2">
      <c r="M1582" s="7"/>
      <c r="N1582" s="7"/>
    </row>
    <row r="1583" spans="13:14" x14ac:dyDescent="0.2">
      <c r="M1583" s="7"/>
      <c r="N1583" s="7"/>
    </row>
    <row r="1584" spans="13:14" x14ac:dyDescent="0.2">
      <c r="M1584" s="7"/>
      <c r="N1584" s="7"/>
    </row>
    <row r="1585" spans="13:14" x14ac:dyDescent="0.2">
      <c r="M1585" s="7"/>
      <c r="N1585" s="7"/>
    </row>
    <row r="1586" spans="13:14" x14ac:dyDescent="0.2">
      <c r="M1586" s="7"/>
      <c r="N1586" s="7"/>
    </row>
    <row r="1587" spans="13:14" x14ac:dyDescent="0.2">
      <c r="M1587" s="7"/>
      <c r="N1587" s="7"/>
    </row>
    <row r="1588" spans="13:14" x14ac:dyDescent="0.2">
      <c r="M1588" s="7"/>
      <c r="N1588" s="7"/>
    </row>
    <row r="1589" spans="13:14" x14ac:dyDescent="0.2">
      <c r="M1589" s="7"/>
      <c r="N1589" s="7"/>
    </row>
    <row r="1590" spans="13:14" x14ac:dyDescent="0.2">
      <c r="M1590" s="7"/>
      <c r="N1590" s="7"/>
    </row>
    <row r="1591" spans="13:14" x14ac:dyDescent="0.2">
      <c r="M1591" s="7"/>
      <c r="N1591" s="7"/>
    </row>
    <row r="1592" spans="13:14" x14ac:dyDescent="0.2">
      <c r="M1592" s="7"/>
      <c r="N1592" s="7"/>
    </row>
    <row r="1593" spans="13:14" x14ac:dyDescent="0.2">
      <c r="M1593" s="7"/>
      <c r="N1593" s="7"/>
    </row>
    <row r="1594" spans="13:14" x14ac:dyDescent="0.2">
      <c r="M1594" s="7"/>
      <c r="N1594" s="7"/>
    </row>
    <row r="1595" spans="13:14" x14ac:dyDescent="0.2">
      <c r="M1595" s="7"/>
      <c r="N1595" s="7"/>
    </row>
    <row r="1596" spans="13:14" x14ac:dyDescent="0.2">
      <c r="M1596" s="7"/>
      <c r="N1596" s="7"/>
    </row>
    <row r="1597" spans="13:14" x14ac:dyDescent="0.2">
      <c r="M1597" s="7"/>
      <c r="N1597" s="7"/>
    </row>
    <row r="1598" spans="13:14" x14ac:dyDescent="0.2">
      <c r="M1598" s="7"/>
      <c r="N1598" s="7"/>
    </row>
    <row r="1599" spans="13:14" x14ac:dyDescent="0.2">
      <c r="M1599" s="7"/>
      <c r="N1599" s="7"/>
    </row>
    <row r="1600" spans="13:14" x14ac:dyDescent="0.2">
      <c r="M1600" s="7"/>
      <c r="N1600" s="7"/>
    </row>
    <row r="1601" spans="13:14" x14ac:dyDescent="0.2">
      <c r="M1601" s="7"/>
      <c r="N1601" s="7"/>
    </row>
    <row r="1602" spans="13:14" x14ac:dyDescent="0.2">
      <c r="M1602" s="7"/>
      <c r="N1602" s="7"/>
    </row>
    <row r="1603" spans="13:14" x14ac:dyDescent="0.2">
      <c r="M1603" s="7"/>
      <c r="N1603" s="7"/>
    </row>
    <row r="1604" spans="13:14" x14ac:dyDescent="0.2">
      <c r="M1604" s="7"/>
      <c r="N1604" s="7"/>
    </row>
    <row r="1605" spans="13:14" x14ac:dyDescent="0.2">
      <c r="M1605" s="7"/>
      <c r="N1605" s="7"/>
    </row>
    <row r="1606" spans="13:14" x14ac:dyDescent="0.2">
      <c r="M1606" s="7"/>
      <c r="N1606" s="7"/>
    </row>
    <row r="1607" spans="13:14" x14ac:dyDescent="0.2">
      <c r="M1607" s="7"/>
      <c r="N1607" s="7"/>
    </row>
    <row r="1608" spans="13:14" x14ac:dyDescent="0.2">
      <c r="M1608" s="7"/>
      <c r="N1608" s="7"/>
    </row>
    <row r="1609" spans="13:14" x14ac:dyDescent="0.2">
      <c r="M1609" s="7"/>
      <c r="N1609" s="7"/>
    </row>
    <row r="1610" spans="13:14" x14ac:dyDescent="0.2">
      <c r="M1610" s="7"/>
      <c r="N1610" s="7"/>
    </row>
    <row r="1611" spans="13:14" x14ac:dyDescent="0.2">
      <c r="M1611" s="7"/>
      <c r="N1611" s="7"/>
    </row>
    <row r="1612" spans="13:14" x14ac:dyDescent="0.2">
      <c r="M1612" s="7"/>
      <c r="N1612" s="7"/>
    </row>
    <row r="1613" spans="13:14" x14ac:dyDescent="0.2">
      <c r="M1613" s="7"/>
      <c r="N1613" s="7"/>
    </row>
    <row r="1614" spans="13:14" x14ac:dyDescent="0.2">
      <c r="M1614" s="7"/>
      <c r="N1614" s="7"/>
    </row>
    <row r="1615" spans="13:14" x14ac:dyDescent="0.2">
      <c r="M1615" s="7"/>
      <c r="N1615" s="7"/>
    </row>
    <row r="1616" spans="13:14" x14ac:dyDescent="0.2">
      <c r="M1616" s="7"/>
      <c r="N1616" s="7"/>
    </row>
    <row r="1617" spans="13:14" x14ac:dyDescent="0.2">
      <c r="M1617" s="7"/>
      <c r="N1617" s="7"/>
    </row>
    <row r="1618" spans="13:14" x14ac:dyDescent="0.2">
      <c r="M1618" s="7"/>
      <c r="N1618" s="7"/>
    </row>
    <row r="1619" spans="13:14" x14ac:dyDescent="0.2">
      <c r="M1619" s="7"/>
      <c r="N1619" s="7"/>
    </row>
    <row r="1620" spans="13:14" x14ac:dyDescent="0.2">
      <c r="M1620" s="7"/>
      <c r="N1620" s="7"/>
    </row>
    <row r="1621" spans="13:14" x14ac:dyDescent="0.2">
      <c r="M1621" s="7"/>
      <c r="N1621" s="7"/>
    </row>
    <row r="1622" spans="13:14" x14ac:dyDescent="0.2">
      <c r="M1622" s="7"/>
      <c r="N1622" s="7"/>
    </row>
    <row r="1623" spans="13:14" x14ac:dyDescent="0.2">
      <c r="M1623" s="7"/>
      <c r="N1623" s="7"/>
    </row>
    <row r="1624" spans="13:14" x14ac:dyDescent="0.2">
      <c r="M1624" s="7"/>
      <c r="N1624" s="7"/>
    </row>
    <row r="1625" spans="13:14" x14ac:dyDescent="0.2">
      <c r="M1625" s="7"/>
      <c r="N1625" s="7"/>
    </row>
    <row r="1626" spans="13:14" x14ac:dyDescent="0.2">
      <c r="M1626" s="7"/>
      <c r="N1626" s="7"/>
    </row>
    <row r="1627" spans="13:14" x14ac:dyDescent="0.2">
      <c r="M1627" s="7"/>
      <c r="N1627" s="7"/>
    </row>
    <row r="1628" spans="13:14" x14ac:dyDescent="0.2">
      <c r="M1628" s="7"/>
      <c r="N1628" s="7"/>
    </row>
    <row r="1629" spans="13:14" x14ac:dyDescent="0.2">
      <c r="M1629" s="7"/>
      <c r="N1629" s="7"/>
    </row>
    <row r="1630" spans="13:14" x14ac:dyDescent="0.2">
      <c r="M1630" s="7"/>
      <c r="N1630" s="7"/>
    </row>
    <row r="1631" spans="13:14" x14ac:dyDescent="0.2">
      <c r="M1631" s="7"/>
      <c r="N1631" s="7"/>
    </row>
    <row r="1632" spans="13:14" x14ac:dyDescent="0.2">
      <c r="M1632" s="7"/>
      <c r="N1632" s="7"/>
    </row>
    <row r="1633" spans="13:14" x14ac:dyDescent="0.2">
      <c r="M1633" s="7"/>
      <c r="N1633" s="7"/>
    </row>
    <row r="1634" spans="13:14" x14ac:dyDescent="0.2">
      <c r="M1634" s="7"/>
      <c r="N1634" s="7"/>
    </row>
    <row r="1635" spans="13:14" x14ac:dyDescent="0.2">
      <c r="M1635" s="7"/>
      <c r="N1635" s="7"/>
    </row>
    <row r="1636" spans="13:14" x14ac:dyDescent="0.2">
      <c r="M1636" s="7"/>
      <c r="N1636" s="7"/>
    </row>
    <row r="1637" spans="13:14" x14ac:dyDescent="0.2">
      <c r="M1637" s="7"/>
      <c r="N1637" s="7"/>
    </row>
    <row r="1638" spans="13:14" x14ac:dyDescent="0.2">
      <c r="M1638" s="7"/>
      <c r="N1638" s="7"/>
    </row>
    <row r="1639" spans="13:14" x14ac:dyDescent="0.2">
      <c r="M1639" s="7"/>
      <c r="N1639" s="7"/>
    </row>
    <row r="1640" spans="13:14" x14ac:dyDescent="0.2">
      <c r="M1640" s="7"/>
      <c r="N1640" s="7"/>
    </row>
    <row r="1641" spans="13:14" x14ac:dyDescent="0.2">
      <c r="M1641" s="7"/>
      <c r="N1641" s="7"/>
    </row>
    <row r="1642" spans="13:14" x14ac:dyDescent="0.2">
      <c r="M1642" s="7"/>
      <c r="N1642" s="7"/>
    </row>
    <row r="1643" spans="13:14" x14ac:dyDescent="0.2">
      <c r="M1643" s="7"/>
      <c r="N1643" s="7"/>
    </row>
    <row r="1644" spans="13:14" x14ac:dyDescent="0.2">
      <c r="M1644" s="7"/>
      <c r="N1644" s="7"/>
    </row>
    <row r="1645" spans="13:14" x14ac:dyDescent="0.2">
      <c r="M1645" s="7"/>
      <c r="N1645" s="7"/>
    </row>
    <row r="1646" spans="13:14" x14ac:dyDescent="0.2">
      <c r="M1646" s="7"/>
      <c r="N1646" s="7"/>
    </row>
    <row r="1647" spans="13:14" x14ac:dyDescent="0.2">
      <c r="M1647" s="7"/>
      <c r="N1647" s="7"/>
    </row>
    <row r="1648" spans="13:14" x14ac:dyDescent="0.2">
      <c r="M1648" s="7"/>
      <c r="N1648" s="7"/>
    </row>
    <row r="1649" spans="13:14" x14ac:dyDescent="0.2">
      <c r="M1649" s="7"/>
      <c r="N1649" s="7"/>
    </row>
    <row r="1650" spans="13:14" x14ac:dyDescent="0.2">
      <c r="M1650" s="7"/>
      <c r="N1650" s="7"/>
    </row>
    <row r="1651" spans="13:14" x14ac:dyDescent="0.2">
      <c r="M1651" s="7"/>
      <c r="N1651" s="7"/>
    </row>
    <row r="1652" spans="13:14" x14ac:dyDescent="0.2">
      <c r="M1652" s="7"/>
      <c r="N1652" s="7"/>
    </row>
    <row r="1653" spans="13:14" x14ac:dyDescent="0.2">
      <c r="M1653" s="7"/>
      <c r="N1653" s="7"/>
    </row>
    <row r="1654" spans="13:14" x14ac:dyDescent="0.2">
      <c r="M1654" s="7"/>
      <c r="N1654" s="7"/>
    </row>
    <row r="1655" spans="13:14" x14ac:dyDescent="0.2">
      <c r="M1655" s="7"/>
      <c r="N1655" s="7"/>
    </row>
    <row r="1656" spans="13:14" x14ac:dyDescent="0.2">
      <c r="M1656" s="7"/>
      <c r="N1656" s="7"/>
    </row>
    <row r="1657" spans="13:14" x14ac:dyDescent="0.2">
      <c r="M1657" s="7"/>
      <c r="N1657" s="7"/>
    </row>
    <row r="1658" spans="13:14" x14ac:dyDescent="0.2">
      <c r="M1658" s="7"/>
      <c r="N1658" s="7"/>
    </row>
    <row r="1659" spans="13:14" x14ac:dyDescent="0.2">
      <c r="M1659" s="7"/>
      <c r="N1659" s="7"/>
    </row>
    <row r="1660" spans="13:14" x14ac:dyDescent="0.2">
      <c r="M1660" s="7"/>
      <c r="N1660" s="7"/>
    </row>
    <row r="1661" spans="13:14" x14ac:dyDescent="0.2">
      <c r="M1661" s="7"/>
      <c r="N1661" s="7"/>
    </row>
    <row r="1662" spans="13:14" x14ac:dyDescent="0.2">
      <c r="M1662" s="7"/>
      <c r="N1662" s="7"/>
    </row>
    <row r="1663" spans="13:14" x14ac:dyDescent="0.2">
      <c r="M1663" s="7"/>
      <c r="N1663" s="7"/>
    </row>
    <row r="1664" spans="13:14" x14ac:dyDescent="0.2">
      <c r="M1664" s="7"/>
      <c r="N1664" s="7"/>
    </row>
    <row r="1665" spans="13:14" x14ac:dyDescent="0.2">
      <c r="M1665" s="7"/>
      <c r="N1665" s="7"/>
    </row>
    <row r="1666" spans="13:14" x14ac:dyDescent="0.2">
      <c r="M1666" s="7"/>
      <c r="N1666" s="7"/>
    </row>
    <row r="1667" spans="13:14" x14ac:dyDescent="0.2">
      <c r="M1667" s="7"/>
      <c r="N1667" s="7"/>
    </row>
    <row r="1668" spans="13:14" x14ac:dyDescent="0.2">
      <c r="M1668" s="7"/>
      <c r="N1668" s="7"/>
    </row>
    <row r="1669" spans="13:14" x14ac:dyDescent="0.2">
      <c r="M1669" s="7"/>
      <c r="N1669" s="7"/>
    </row>
    <row r="1670" spans="13:14" x14ac:dyDescent="0.2">
      <c r="M1670" s="7"/>
      <c r="N1670" s="7"/>
    </row>
    <row r="1671" spans="13:14" x14ac:dyDescent="0.2">
      <c r="M1671" s="7"/>
      <c r="N1671" s="7"/>
    </row>
    <row r="1672" spans="13:14" x14ac:dyDescent="0.2">
      <c r="M1672" s="7"/>
      <c r="N1672" s="7"/>
    </row>
    <row r="1673" spans="13:14" x14ac:dyDescent="0.2">
      <c r="M1673" s="7"/>
      <c r="N1673" s="7"/>
    </row>
    <row r="1674" spans="13:14" x14ac:dyDescent="0.2">
      <c r="M1674" s="7"/>
      <c r="N1674" s="7"/>
    </row>
    <row r="1675" spans="13:14" x14ac:dyDescent="0.2">
      <c r="M1675" s="7"/>
      <c r="N1675" s="7"/>
    </row>
    <row r="1676" spans="13:14" x14ac:dyDescent="0.2">
      <c r="M1676" s="7"/>
      <c r="N1676" s="7"/>
    </row>
    <row r="1677" spans="13:14" x14ac:dyDescent="0.2">
      <c r="M1677" s="7"/>
      <c r="N1677" s="7"/>
    </row>
    <row r="1678" spans="13:14" x14ac:dyDescent="0.2">
      <c r="M1678" s="7"/>
      <c r="N1678" s="7"/>
    </row>
    <row r="1679" spans="13:14" x14ac:dyDescent="0.2">
      <c r="M1679" s="7"/>
      <c r="N1679" s="7"/>
    </row>
    <row r="1680" spans="13:14" x14ac:dyDescent="0.2">
      <c r="M1680" s="7"/>
      <c r="N1680" s="7"/>
    </row>
    <row r="1681" spans="13:14" x14ac:dyDescent="0.2">
      <c r="M1681" s="7"/>
      <c r="N1681" s="7"/>
    </row>
    <row r="1682" spans="13:14" x14ac:dyDescent="0.2">
      <c r="M1682" s="7"/>
      <c r="N1682" s="7"/>
    </row>
    <row r="1683" spans="13:14" x14ac:dyDescent="0.2">
      <c r="M1683" s="7"/>
      <c r="N1683" s="7"/>
    </row>
    <row r="1684" spans="13:14" x14ac:dyDescent="0.2">
      <c r="M1684" s="7"/>
      <c r="N1684" s="7"/>
    </row>
    <row r="1685" spans="13:14" x14ac:dyDescent="0.2">
      <c r="M1685" s="7"/>
      <c r="N1685" s="7"/>
    </row>
    <row r="1686" spans="13:14" x14ac:dyDescent="0.2">
      <c r="M1686" s="7"/>
      <c r="N1686" s="7"/>
    </row>
    <row r="1687" spans="13:14" x14ac:dyDescent="0.2">
      <c r="M1687" s="7"/>
      <c r="N1687" s="7"/>
    </row>
    <row r="1688" spans="13:14" x14ac:dyDescent="0.2">
      <c r="M1688" s="7"/>
      <c r="N1688" s="7"/>
    </row>
    <row r="1689" spans="13:14" x14ac:dyDescent="0.2">
      <c r="M1689" s="7"/>
      <c r="N1689" s="7"/>
    </row>
    <row r="1690" spans="13:14" x14ac:dyDescent="0.2">
      <c r="M1690" s="7"/>
      <c r="N1690" s="7"/>
    </row>
    <row r="1691" spans="13:14" x14ac:dyDescent="0.2">
      <c r="M1691" s="7"/>
      <c r="N1691" s="7"/>
    </row>
    <row r="1692" spans="13:14" x14ac:dyDescent="0.2">
      <c r="M1692" s="7"/>
      <c r="N1692" s="7"/>
    </row>
    <row r="1693" spans="13:14" x14ac:dyDescent="0.2">
      <c r="M1693" s="150"/>
      <c r="N1693" s="150"/>
    </row>
    <row r="1694" spans="13:14" x14ac:dyDescent="0.2">
      <c r="M1694" s="7"/>
      <c r="N1694" s="7"/>
    </row>
    <row r="1695" spans="13:14" x14ac:dyDescent="0.2">
      <c r="M1695" s="7"/>
      <c r="N1695" s="7"/>
    </row>
    <row r="1696" spans="13:14" x14ac:dyDescent="0.2">
      <c r="M1696" s="7"/>
      <c r="N1696" s="7"/>
    </row>
    <row r="1697" spans="13:14" x14ac:dyDescent="0.2">
      <c r="M1697" s="7"/>
      <c r="N1697" s="7"/>
    </row>
    <row r="1698" spans="13:14" x14ac:dyDescent="0.2">
      <c r="M1698" s="7"/>
      <c r="N1698" s="7"/>
    </row>
    <row r="1699" spans="13:14" x14ac:dyDescent="0.2">
      <c r="M1699" s="7"/>
      <c r="N1699" s="7"/>
    </row>
    <row r="1700" spans="13:14" x14ac:dyDescent="0.2">
      <c r="M1700" s="7"/>
      <c r="N1700" s="7"/>
    </row>
    <row r="1701" spans="13:14" x14ac:dyDescent="0.2">
      <c r="M1701" s="7"/>
      <c r="N1701" s="7"/>
    </row>
    <row r="1702" spans="13:14" x14ac:dyDescent="0.2">
      <c r="M1702" s="7"/>
      <c r="N1702" s="7"/>
    </row>
    <row r="1703" spans="13:14" x14ac:dyDescent="0.2">
      <c r="M1703" s="7"/>
      <c r="N1703" s="7"/>
    </row>
    <row r="1704" spans="13:14" x14ac:dyDescent="0.2">
      <c r="M1704" s="7"/>
      <c r="N1704" s="7"/>
    </row>
    <row r="1705" spans="13:14" x14ac:dyDescent="0.2">
      <c r="M1705" s="7"/>
      <c r="N1705" s="7"/>
    </row>
    <row r="1706" spans="13:14" x14ac:dyDescent="0.2">
      <c r="M1706" s="7"/>
      <c r="N1706" s="7"/>
    </row>
    <row r="1707" spans="13:14" x14ac:dyDescent="0.2">
      <c r="M1707" s="150"/>
      <c r="N1707" s="150"/>
    </row>
    <row r="1708" spans="13:14" x14ac:dyDescent="0.2">
      <c r="M1708" s="7"/>
      <c r="N1708" s="7"/>
    </row>
    <row r="1709" spans="13:14" x14ac:dyDescent="0.2">
      <c r="M1709" s="7"/>
      <c r="N1709" s="7"/>
    </row>
    <row r="1710" spans="13:14" x14ac:dyDescent="0.2">
      <c r="M1710" s="7"/>
      <c r="N1710" s="7"/>
    </row>
    <row r="1711" spans="13:14" x14ac:dyDescent="0.2">
      <c r="M1711" s="7"/>
      <c r="N1711" s="7"/>
    </row>
    <row r="1712" spans="13:14" x14ac:dyDescent="0.2">
      <c r="M1712" s="7"/>
      <c r="N1712" s="7"/>
    </row>
    <row r="1713" spans="13:14" x14ac:dyDescent="0.2">
      <c r="M1713" s="7"/>
      <c r="N1713" s="7"/>
    </row>
    <row r="1714" spans="13:14" x14ac:dyDescent="0.2">
      <c r="M1714" s="7"/>
      <c r="N1714" s="7"/>
    </row>
    <row r="1715" spans="13:14" x14ac:dyDescent="0.2">
      <c r="M1715" s="7"/>
      <c r="N1715" s="7"/>
    </row>
    <row r="1716" spans="13:14" x14ac:dyDescent="0.2">
      <c r="M1716" s="7"/>
      <c r="N1716" s="7"/>
    </row>
    <row r="1717" spans="13:14" x14ac:dyDescent="0.2">
      <c r="M1717" s="7"/>
      <c r="N1717" s="7"/>
    </row>
    <row r="1718" spans="13:14" x14ac:dyDescent="0.2">
      <c r="M1718" s="7"/>
      <c r="N1718" s="7"/>
    </row>
    <row r="1719" spans="13:14" x14ac:dyDescent="0.2">
      <c r="M1719" s="7"/>
      <c r="N1719" s="7"/>
    </row>
    <row r="1720" spans="13:14" x14ac:dyDescent="0.2">
      <c r="M1720" s="7"/>
      <c r="N1720" s="7"/>
    </row>
    <row r="1721" spans="13:14" x14ac:dyDescent="0.2">
      <c r="M1721" s="7"/>
      <c r="N1721" s="7"/>
    </row>
    <row r="1722" spans="13:14" x14ac:dyDescent="0.2">
      <c r="M1722" s="7"/>
      <c r="N1722" s="7"/>
    </row>
    <row r="1723" spans="13:14" x14ac:dyDescent="0.2">
      <c r="M1723" s="7"/>
      <c r="N1723" s="7"/>
    </row>
    <row r="1724" spans="13:14" x14ac:dyDescent="0.2">
      <c r="M1724" s="7"/>
      <c r="N1724" s="7"/>
    </row>
    <row r="1725" spans="13:14" x14ac:dyDescent="0.2">
      <c r="M1725" s="7"/>
      <c r="N1725" s="7"/>
    </row>
    <row r="1726" spans="13:14" x14ac:dyDescent="0.2">
      <c r="M1726" s="7"/>
      <c r="N1726" s="7"/>
    </row>
    <row r="1727" spans="13:14" x14ac:dyDescent="0.2">
      <c r="M1727" s="7"/>
      <c r="N1727" s="7"/>
    </row>
    <row r="1728" spans="13:14" x14ac:dyDescent="0.2">
      <c r="M1728" s="7"/>
      <c r="N1728" s="7"/>
    </row>
    <row r="1729" spans="13:14" x14ac:dyDescent="0.2">
      <c r="M1729" s="7"/>
      <c r="N1729" s="7"/>
    </row>
    <row r="1730" spans="13:14" x14ac:dyDescent="0.2">
      <c r="M1730" s="7"/>
      <c r="N1730" s="7"/>
    </row>
    <row r="1731" spans="13:14" x14ac:dyDescent="0.2">
      <c r="M1731" s="7"/>
      <c r="N1731" s="7"/>
    </row>
    <row r="1732" spans="13:14" x14ac:dyDescent="0.2">
      <c r="M1732" s="7"/>
      <c r="N1732" s="7"/>
    </row>
    <row r="1733" spans="13:14" x14ac:dyDescent="0.2">
      <c r="M1733" s="7"/>
      <c r="N1733" s="7"/>
    </row>
    <row r="1734" spans="13:14" x14ac:dyDescent="0.2">
      <c r="M1734" s="7"/>
      <c r="N1734" s="7"/>
    </row>
    <row r="1735" spans="13:14" x14ac:dyDescent="0.2">
      <c r="M1735" s="7"/>
      <c r="N1735" s="7"/>
    </row>
    <row r="1736" spans="13:14" x14ac:dyDescent="0.2">
      <c r="M1736" s="7"/>
      <c r="N1736" s="7"/>
    </row>
    <row r="1737" spans="13:14" x14ac:dyDescent="0.2">
      <c r="M1737" s="7"/>
      <c r="N1737" s="7"/>
    </row>
    <row r="1738" spans="13:14" x14ac:dyDescent="0.2">
      <c r="M1738" s="7"/>
      <c r="N1738" s="7"/>
    </row>
    <row r="1739" spans="13:14" x14ac:dyDescent="0.2">
      <c r="M1739" s="7"/>
      <c r="N1739" s="7"/>
    </row>
    <row r="1740" spans="13:14" x14ac:dyDescent="0.2">
      <c r="M1740" s="7"/>
      <c r="N1740" s="7"/>
    </row>
    <row r="1741" spans="13:14" x14ac:dyDescent="0.2">
      <c r="M1741" s="7"/>
      <c r="N1741" s="7"/>
    </row>
    <row r="1742" spans="13:14" x14ac:dyDescent="0.2">
      <c r="M1742" s="7"/>
      <c r="N1742" s="7"/>
    </row>
    <row r="1743" spans="13:14" x14ac:dyDescent="0.2">
      <c r="M1743" s="7"/>
      <c r="N1743" s="7"/>
    </row>
    <row r="1744" spans="13:14" x14ac:dyDescent="0.2">
      <c r="M1744" s="7"/>
      <c r="N1744" s="7"/>
    </row>
    <row r="1745" spans="13:14" x14ac:dyDescent="0.2">
      <c r="M1745" s="7"/>
      <c r="N1745" s="7"/>
    </row>
    <row r="1746" spans="13:14" x14ac:dyDescent="0.2">
      <c r="M1746" s="7"/>
      <c r="N1746" s="7"/>
    </row>
    <row r="1747" spans="13:14" x14ac:dyDescent="0.2">
      <c r="M1747" s="7"/>
      <c r="N1747" s="7"/>
    </row>
    <row r="1748" spans="13:14" x14ac:dyDescent="0.2">
      <c r="M1748" s="7"/>
      <c r="N1748" s="7"/>
    </row>
    <row r="1749" spans="13:14" x14ac:dyDescent="0.2">
      <c r="M1749" s="7"/>
      <c r="N1749" s="7"/>
    </row>
    <row r="1750" spans="13:14" x14ac:dyDescent="0.2">
      <c r="M1750" s="7"/>
      <c r="N1750" s="7"/>
    </row>
    <row r="1751" spans="13:14" x14ac:dyDescent="0.2">
      <c r="M1751" s="7"/>
      <c r="N1751" s="7"/>
    </row>
    <row r="1752" spans="13:14" x14ac:dyDescent="0.2">
      <c r="M1752" s="7"/>
      <c r="N1752" s="7"/>
    </row>
    <row r="1753" spans="13:14" x14ac:dyDescent="0.2">
      <c r="M1753" s="7"/>
      <c r="N1753" s="7"/>
    </row>
    <row r="1754" spans="13:14" x14ac:dyDescent="0.2">
      <c r="M1754" s="7"/>
      <c r="N1754" s="7"/>
    </row>
    <row r="1755" spans="13:14" x14ac:dyDescent="0.2">
      <c r="M1755" s="7"/>
      <c r="N1755" s="7"/>
    </row>
    <row r="1756" spans="13:14" x14ac:dyDescent="0.2">
      <c r="M1756" s="7"/>
      <c r="N1756" s="7"/>
    </row>
    <row r="1757" spans="13:14" x14ac:dyDescent="0.2">
      <c r="M1757" s="7"/>
      <c r="N1757" s="7"/>
    </row>
    <row r="1758" spans="13:14" x14ac:dyDescent="0.2">
      <c r="M1758" s="7"/>
      <c r="N1758" s="7"/>
    </row>
    <row r="1759" spans="13:14" x14ac:dyDescent="0.2">
      <c r="M1759" s="7"/>
      <c r="N1759" s="7"/>
    </row>
    <row r="1760" spans="13:14" x14ac:dyDescent="0.2">
      <c r="M1760" s="7"/>
      <c r="N1760" s="7"/>
    </row>
    <row r="1761" spans="13:14" x14ac:dyDescent="0.2">
      <c r="M1761" s="7"/>
      <c r="N1761" s="7"/>
    </row>
    <row r="1762" spans="13:14" x14ac:dyDescent="0.2">
      <c r="M1762" s="150"/>
      <c r="N1762" s="150"/>
    </row>
    <row r="1763" spans="13:14" x14ac:dyDescent="0.2">
      <c r="M1763" s="7"/>
      <c r="N1763" s="7"/>
    </row>
    <row r="1764" spans="13:14" x14ac:dyDescent="0.2">
      <c r="M1764" s="7"/>
      <c r="N1764" s="7"/>
    </row>
    <row r="1765" spans="13:14" x14ac:dyDescent="0.2">
      <c r="M1765" s="7"/>
      <c r="N1765" s="7"/>
    </row>
    <row r="1766" spans="13:14" x14ac:dyDescent="0.2">
      <c r="M1766" s="7"/>
      <c r="N1766" s="7"/>
    </row>
    <row r="1767" spans="13:14" x14ac:dyDescent="0.2">
      <c r="M1767" s="7"/>
      <c r="N1767" s="7"/>
    </row>
    <row r="1768" spans="13:14" x14ac:dyDescent="0.2">
      <c r="M1768" s="7"/>
      <c r="N1768" s="7"/>
    </row>
    <row r="1769" spans="13:14" x14ac:dyDescent="0.2">
      <c r="M1769" s="7"/>
      <c r="N1769" s="7"/>
    </row>
    <row r="1770" spans="13:14" x14ac:dyDescent="0.2">
      <c r="M1770" s="7"/>
      <c r="N1770" s="7"/>
    </row>
    <row r="1771" spans="13:14" x14ac:dyDescent="0.2">
      <c r="M1771" s="7"/>
      <c r="N1771" s="7"/>
    </row>
    <row r="1772" spans="13:14" x14ac:dyDescent="0.2">
      <c r="M1772" s="7"/>
      <c r="N1772" s="7"/>
    </row>
    <row r="1773" spans="13:14" x14ac:dyDescent="0.2">
      <c r="M1773" s="7"/>
      <c r="N1773" s="7"/>
    </row>
    <row r="1774" spans="13:14" x14ac:dyDescent="0.2">
      <c r="M1774" s="7"/>
      <c r="N1774" s="7"/>
    </row>
    <row r="1775" spans="13:14" x14ac:dyDescent="0.2">
      <c r="M1775" s="7"/>
      <c r="N1775" s="7"/>
    </row>
    <row r="1776" spans="13:14" x14ac:dyDescent="0.2">
      <c r="M1776" s="7"/>
      <c r="N1776" s="7"/>
    </row>
    <row r="1777" spans="13:14" x14ac:dyDescent="0.2">
      <c r="M1777" s="7"/>
      <c r="N1777" s="7"/>
    </row>
    <row r="1778" spans="13:14" x14ac:dyDescent="0.2">
      <c r="M1778" s="7"/>
      <c r="N1778" s="7"/>
    </row>
    <row r="1779" spans="13:14" x14ac:dyDescent="0.2">
      <c r="M1779" s="7"/>
      <c r="N1779" s="7"/>
    </row>
    <row r="1780" spans="13:14" x14ac:dyDescent="0.2">
      <c r="M1780" s="7"/>
      <c r="N1780" s="7"/>
    </row>
    <row r="1781" spans="13:14" x14ac:dyDescent="0.2">
      <c r="M1781" s="7"/>
      <c r="N1781" s="7"/>
    </row>
    <row r="1782" spans="13:14" x14ac:dyDescent="0.2">
      <c r="M1782" s="7"/>
      <c r="N1782" s="7"/>
    </row>
    <row r="1783" spans="13:14" x14ac:dyDescent="0.2">
      <c r="M1783" s="7"/>
      <c r="N1783" s="7"/>
    </row>
    <row r="1784" spans="13:14" x14ac:dyDescent="0.2">
      <c r="M1784" s="7"/>
      <c r="N1784" s="7"/>
    </row>
    <row r="1785" spans="13:14" x14ac:dyDescent="0.2">
      <c r="M1785" s="7"/>
      <c r="N1785" s="7"/>
    </row>
    <row r="1786" spans="13:14" x14ac:dyDescent="0.2">
      <c r="M1786" s="7"/>
      <c r="N1786" s="7"/>
    </row>
    <row r="1787" spans="13:14" x14ac:dyDescent="0.2">
      <c r="M1787" s="7"/>
      <c r="N1787" s="7"/>
    </row>
    <row r="1788" spans="13:14" x14ac:dyDescent="0.2">
      <c r="M1788" s="7"/>
      <c r="N1788" s="7"/>
    </row>
    <row r="1789" spans="13:14" x14ac:dyDescent="0.2">
      <c r="M1789" s="7"/>
      <c r="N1789" s="7"/>
    </row>
    <row r="1790" spans="13:14" x14ac:dyDescent="0.2">
      <c r="M1790" s="7"/>
      <c r="N1790" s="7"/>
    </row>
    <row r="1791" spans="13:14" x14ac:dyDescent="0.2">
      <c r="M1791" s="7"/>
      <c r="N1791" s="7"/>
    </row>
    <row r="1792" spans="13:14" x14ac:dyDescent="0.2">
      <c r="M1792" s="7"/>
      <c r="N1792" s="7"/>
    </row>
    <row r="1793" spans="13:14" x14ac:dyDescent="0.2">
      <c r="M1793" s="7"/>
      <c r="N1793" s="7"/>
    </row>
    <row r="1794" spans="13:14" x14ac:dyDescent="0.2">
      <c r="M1794" s="7"/>
      <c r="N1794" s="7"/>
    </row>
    <row r="1795" spans="13:14" x14ac:dyDescent="0.2">
      <c r="M1795" s="7"/>
      <c r="N1795" s="7"/>
    </row>
    <row r="1796" spans="13:14" x14ac:dyDescent="0.2">
      <c r="M1796" s="7"/>
      <c r="N1796" s="7"/>
    </row>
    <row r="1797" spans="13:14" x14ac:dyDescent="0.2">
      <c r="M1797" s="7"/>
      <c r="N1797" s="7"/>
    </row>
    <row r="1798" spans="13:14" x14ac:dyDescent="0.2">
      <c r="M1798" s="7"/>
      <c r="N1798" s="7"/>
    </row>
    <row r="1799" spans="13:14" x14ac:dyDescent="0.2">
      <c r="M1799" s="7"/>
      <c r="N1799" s="7"/>
    </row>
    <row r="1800" spans="13:14" x14ac:dyDescent="0.2">
      <c r="M1800" s="7"/>
      <c r="N1800" s="7"/>
    </row>
    <row r="1801" spans="13:14" x14ac:dyDescent="0.2">
      <c r="M1801" s="7"/>
      <c r="N1801" s="7"/>
    </row>
    <row r="1802" spans="13:14" x14ac:dyDescent="0.2">
      <c r="M1802" s="7"/>
      <c r="N1802" s="7"/>
    </row>
    <row r="1803" spans="13:14" x14ac:dyDescent="0.2">
      <c r="M1803" s="7"/>
      <c r="N1803" s="7"/>
    </row>
    <row r="1804" spans="13:14" x14ac:dyDescent="0.2">
      <c r="M1804" s="7"/>
      <c r="N1804" s="7"/>
    </row>
    <row r="1805" spans="13:14" x14ac:dyDescent="0.2">
      <c r="M1805" s="7"/>
      <c r="N1805" s="7"/>
    </row>
    <row r="1806" spans="13:14" x14ac:dyDescent="0.2">
      <c r="M1806" s="7"/>
      <c r="N1806" s="7"/>
    </row>
    <row r="1807" spans="13:14" x14ac:dyDescent="0.2">
      <c r="M1807" s="7"/>
      <c r="N1807" s="7"/>
    </row>
    <row r="1808" spans="13:14" x14ac:dyDescent="0.2">
      <c r="M1808" s="7"/>
      <c r="N1808" s="7"/>
    </row>
    <row r="1809" spans="13:14" x14ac:dyDescent="0.2">
      <c r="M1809" s="7"/>
      <c r="N1809" s="7"/>
    </row>
    <row r="1810" spans="13:14" x14ac:dyDescent="0.2">
      <c r="M1810" s="7"/>
      <c r="N1810" s="7"/>
    </row>
    <row r="1811" spans="13:14" x14ac:dyDescent="0.2">
      <c r="M1811" s="7"/>
      <c r="N1811" s="7"/>
    </row>
    <row r="1812" spans="13:14" x14ac:dyDescent="0.2">
      <c r="M1812" s="7"/>
      <c r="N1812" s="7"/>
    </row>
    <row r="1813" spans="13:14" x14ac:dyDescent="0.2">
      <c r="M1813" s="7"/>
      <c r="N1813" s="7"/>
    </row>
    <row r="1814" spans="13:14" x14ac:dyDescent="0.2">
      <c r="M1814" s="7"/>
      <c r="N1814" s="7"/>
    </row>
    <row r="1815" spans="13:14" x14ac:dyDescent="0.2">
      <c r="M1815" s="7"/>
      <c r="N1815" s="7"/>
    </row>
    <row r="1816" spans="13:14" x14ac:dyDescent="0.2">
      <c r="M1816" s="7"/>
      <c r="N1816" s="7"/>
    </row>
    <row r="1817" spans="13:14" x14ac:dyDescent="0.2">
      <c r="M1817" s="7"/>
      <c r="N1817" s="7"/>
    </row>
    <row r="1818" spans="13:14" x14ac:dyDescent="0.2">
      <c r="M1818" s="7"/>
      <c r="N1818" s="7"/>
    </row>
    <row r="1819" spans="13:14" x14ac:dyDescent="0.2">
      <c r="M1819" s="7"/>
      <c r="N1819" s="7"/>
    </row>
    <row r="1820" spans="13:14" x14ac:dyDescent="0.2">
      <c r="M1820" s="7"/>
      <c r="N1820" s="7"/>
    </row>
    <row r="1821" spans="13:14" x14ac:dyDescent="0.2">
      <c r="M1821" s="7"/>
      <c r="N1821" s="7"/>
    </row>
    <row r="1822" spans="13:14" x14ac:dyDescent="0.2">
      <c r="M1822" s="7"/>
      <c r="N1822" s="7"/>
    </row>
    <row r="1823" spans="13:14" x14ac:dyDescent="0.2">
      <c r="M1823" s="7"/>
      <c r="N1823" s="7"/>
    </row>
    <row r="1824" spans="13:14" x14ac:dyDescent="0.2">
      <c r="M1824" s="7"/>
      <c r="N1824" s="7"/>
    </row>
    <row r="1825" spans="13:14" x14ac:dyDescent="0.2">
      <c r="M1825" s="7"/>
      <c r="N1825" s="7"/>
    </row>
    <row r="1826" spans="13:14" x14ac:dyDescent="0.2">
      <c r="M1826" s="7"/>
      <c r="N1826" s="7"/>
    </row>
    <row r="1827" spans="13:14" x14ac:dyDescent="0.2">
      <c r="M1827" s="7"/>
      <c r="N1827" s="7"/>
    </row>
    <row r="1828" spans="13:14" x14ac:dyDescent="0.2">
      <c r="M1828" s="7"/>
      <c r="N1828" s="7"/>
    </row>
    <row r="1829" spans="13:14" x14ac:dyDescent="0.2">
      <c r="M1829" s="7"/>
      <c r="N1829" s="7"/>
    </row>
    <row r="1830" spans="13:14" x14ac:dyDescent="0.2">
      <c r="M1830" s="7"/>
      <c r="N1830" s="7"/>
    </row>
    <row r="1831" spans="13:14" x14ac:dyDescent="0.2">
      <c r="M1831" s="7"/>
      <c r="N1831" s="7"/>
    </row>
    <row r="1832" spans="13:14" x14ac:dyDescent="0.2">
      <c r="M1832" s="150"/>
      <c r="N1832" s="150"/>
    </row>
    <row r="1833" spans="13:14" x14ac:dyDescent="0.2">
      <c r="M1833" s="7"/>
      <c r="N1833" s="7"/>
    </row>
    <row r="1834" spans="13:14" x14ac:dyDescent="0.2">
      <c r="M1834" s="150"/>
      <c r="N1834" s="150"/>
    </row>
    <row r="1835" spans="13:14" x14ac:dyDescent="0.2">
      <c r="M1835" s="7"/>
      <c r="N1835" s="7"/>
    </row>
    <row r="1836" spans="13:14" x14ac:dyDescent="0.2">
      <c r="M1836" s="7"/>
      <c r="N1836" s="7"/>
    </row>
    <row r="1837" spans="13:14" x14ac:dyDescent="0.2">
      <c r="M1837" s="7"/>
      <c r="N1837" s="7"/>
    </row>
    <row r="1838" spans="13:14" x14ac:dyDescent="0.2">
      <c r="M1838" s="7"/>
      <c r="N1838" s="7"/>
    </row>
    <row r="1839" spans="13:14" x14ac:dyDescent="0.2">
      <c r="M1839" s="7"/>
      <c r="N1839" s="7"/>
    </row>
    <row r="1840" spans="13:14" x14ac:dyDescent="0.2">
      <c r="M1840" s="7"/>
      <c r="N1840" s="7"/>
    </row>
    <row r="1841" spans="13:14" x14ac:dyDescent="0.2">
      <c r="M1841" s="7"/>
      <c r="N1841" s="7"/>
    </row>
    <row r="1842" spans="13:14" x14ac:dyDescent="0.2">
      <c r="M1842" s="7"/>
      <c r="N1842" s="7"/>
    </row>
    <row r="1843" spans="13:14" x14ac:dyDescent="0.2">
      <c r="M1843" s="7"/>
      <c r="N1843" s="7"/>
    </row>
    <row r="1844" spans="13:14" x14ac:dyDescent="0.2">
      <c r="M1844" s="7"/>
      <c r="N1844" s="7"/>
    </row>
    <row r="1845" spans="13:14" x14ac:dyDescent="0.2">
      <c r="M1845" s="7"/>
      <c r="N1845" s="7"/>
    </row>
    <row r="1846" spans="13:14" x14ac:dyDescent="0.2">
      <c r="M1846" s="7"/>
      <c r="N1846" s="7"/>
    </row>
    <row r="1847" spans="13:14" x14ac:dyDescent="0.2">
      <c r="M1847" s="7"/>
      <c r="N1847" s="7"/>
    </row>
    <row r="1848" spans="13:14" x14ac:dyDescent="0.2">
      <c r="M1848" s="7"/>
      <c r="N1848" s="7"/>
    </row>
    <row r="1849" spans="13:14" x14ac:dyDescent="0.2">
      <c r="M1849" s="7"/>
      <c r="N1849" s="7"/>
    </row>
    <row r="1850" spans="13:14" x14ac:dyDescent="0.2">
      <c r="M1850" s="7"/>
      <c r="N1850" s="7"/>
    </row>
    <row r="1851" spans="13:14" x14ac:dyDescent="0.2">
      <c r="M1851" s="7"/>
      <c r="N1851" s="7"/>
    </row>
    <row r="1852" spans="13:14" x14ac:dyDescent="0.2">
      <c r="M1852" s="7"/>
      <c r="N1852" s="7"/>
    </row>
    <row r="1853" spans="13:14" x14ac:dyDescent="0.2">
      <c r="M1853" s="7"/>
      <c r="N1853" s="7"/>
    </row>
    <row r="1854" spans="13:14" x14ac:dyDescent="0.2">
      <c r="M1854" s="7"/>
      <c r="N1854" s="7"/>
    </row>
    <row r="1855" spans="13:14" x14ac:dyDescent="0.2">
      <c r="M1855" s="7"/>
      <c r="N1855" s="7"/>
    </row>
    <row r="1856" spans="13:14" x14ac:dyDescent="0.2">
      <c r="M1856" s="7"/>
      <c r="N1856" s="7"/>
    </row>
    <row r="1857" spans="13:14" x14ac:dyDescent="0.2">
      <c r="M1857" s="7"/>
      <c r="N1857" s="7"/>
    </row>
    <row r="1858" spans="13:14" x14ac:dyDescent="0.2">
      <c r="M1858" s="7"/>
      <c r="N1858" s="7"/>
    </row>
    <row r="1859" spans="13:14" x14ac:dyDescent="0.2">
      <c r="M1859" s="7"/>
      <c r="N1859" s="7"/>
    </row>
    <row r="1860" spans="13:14" x14ac:dyDescent="0.2">
      <c r="M1860" s="7"/>
      <c r="N1860" s="7"/>
    </row>
    <row r="1861" spans="13:14" x14ac:dyDescent="0.2">
      <c r="M1861" s="7"/>
      <c r="N1861" s="7"/>
    </row>
    <row r="1862" spans="13:14" x14ac:dyDescent="0.2">
      <c r="M1862" s="7"/>
      <c r="N1862" s="7"/>
    </row>
    <row r="1863" spans="13:14" x14ac:dyDescent="0.2">
      <c r="M1863" s="7"/>
      <c r="N1863" s="7"/>
    </row>
    <row r="1864" spans="13:14" x14ac:dyDescent="0.2">
      <c r="M1864" s="7"/>
      <c r="N1864" s="7"/>
    </row>
    <row r="1865" spans="13:14" x14ac:dyDescent="0.2">
      <c r="M1865" s="7"/>
      <c r="N1865" s="7"/>
    </row>
    <row r="1866" spans="13:14" x14ac:dyDescent="0.2">
      <c r="M1866" s="7"/>
      <c r="N1866" s="7"/>
    </row>
    <row r="1867" spans="13:14" x14ac:dyDescent="0.2">
      <c r="M1867" s="7"/>
      <c r="N1867" s="7"/>
    </row>
    <row r="1868" spans="13:14" x14ac:dyDescent="0.2">
      <c r="M1868" s="7"/>
      <c r="N1868" s="7"/>
    </row>
    <row r="1869" spans="13:14" x14ac:dyDescent="0.2">
      <c r="M1869" s="7"/>
      <c r="N1869" s="7"/>
    </row>
    <row r="1870" spans="13:14" x14ac:dyDescent="0.2">
      <c r="M1870" s="7"/>
      <c r="N1870" s="7"/>
    </row>
    <row r="1871" spans="13:14" x14ac:dyDescent="0.2">
      <c r="M1871" s="7"/>
      <c r="N1871" s="7"/>
    </row>
    <row r="1872" spans="13:14" x14ac:dyDescent="0.2">
      <c r="M1872" s="7"/>
      <c r="N1872" s="7"/>
    </row>
    <row r="1873" spans="13:14" x14ac:dyDescent="0.2">
      <c r="M1873" s="7"/>
      <c r="N1873" s="7"/>
    </row>
    <row r="1874" spans="13:14" x14ac:dyDescent="0.2">
      <c r="M1874" s="7"/>
      <c r="N1874" s="7"/>
    </row>
    <row r="1875" spans="13:14" x14ac:dyDescent="0.2">
      <c r="M1875" s="7"/>
      <c r="N1875" s="7"/>
    </row>
    <row r="1876" spans="13:14" x14ac:dyDescent="0.2">
      <c r="M1876" s="7"/>
      <c r="N1876" s="7"/>
    </row>
    <row r="1877" spans="13:14" x14ac:dyDescent="0.2">
      <c r="M1877" s="7"/>
      <c r="N1877" s="7"/>
    </row>
    <row r="1878" spans="13:14" x14ac:dyDescent="0.2">
      <c r="M1878" s="7"/>
      <c r="N1878" s="7"/>
    </row>
    <row r="1879" spans="13:14" x14ac:dyDescent="0.2">
      <c r="M1879" s="7"/>
      <c r="N1879" s="7"/>
    </row>
    <row r="1880" spans="13:14" x14ac:dyDescent="0.2">
      <c r="M1880" s="7"/>
      <c r="N1880" s="7"/>
    </row>
    <row r="1881" spans="13:14" x14ac:dyDescent="0.2">
      <c r="M1881" s="7"/>
      <c r="N1881" s="7"/>
    </row>
    <row r="1882" spans="13:14" x14ac:dyDescent="0.2">
      <c r="M1882" s="7"/>
      <c r="N1882" s="7"/>
    </row>
    <row r="1883" spans="13:14" x14ac:dyDescent="0.2">
      <c r="M1883" s="7"/>
      <c r="N1883" s="7"/>
    </row>
    <row r="1884" spans="13:14" x14ac:dyDescent="0.2">
      <c r="M1884" s="7"/>
      <c r="N1884" s="7"/>
    </row>
    <row r="1885" spans="13:14" x14ac:dyDescent="0.2">
      <c r="M1885" s="7"/>
      <c r="N1885" s="7"/>
    </row>
    <row r="1886" spans="13:14" x14ac:dyDescent="0.2">
      <c r="M1886" s="7"/>
      <c r="N1886" s="7"/>
    </row>
    <row r="1887" spans="13:14" x14ac:dyDescent="0.2">
      <c r="M1887" s="7"/>
      <c r="N1887" s="7"/>
    </row>
    <row r="1888" spans="13:14" x14ac:dyDescent="0.2">
      <c r="M1888" s="7"/>
      <c r="N1888" s="7"/>
    </row>
    <row r="1889" spans="13:14" x14ac:dyDescent="0.2">
      <c r="M1889" s="7"/>
      <c r="N1889" s="7"/>
    </row>
    <row r="1890" spans="13:14" x14ac:dyDescent="0.2">
      <c r="M1890" s="7"/>
      <c r="N1890" s="7"/>
    </row>
    <row r="1891" spans="13:14" x14ac:dyDescent="0.2">
      <c r="M1891" s="7"/>
      <c r="N1891" s="7"/>
    </row>
    <row r="1892" spans="13:14" x14ac:dyDescent="0.2">
      <c r="M1892" s="7"/>
      <c r="N1892" s="7"/>
    </row>
    <row r="1893" spans="13:14" x14ac:dyDescent="0.2">
      <c r="M1893" s="7"/>
      <c r="N1893" s="7"/>
    </row>
    <row r="1894" spans="13:14" x14ac:dyDescent="0.2">
      <c r="M1894" s="7"/>
      <c r="N1894" s="7"/>
    </row>
    <row r="1895" spans="13:14" x14ac:dyDescent="0.2">
      <c r="M1895" s="7"/>
      <c r="N1895" s="7"/>
    </row>
    <row r="1896" spans="13:14" x14ac:dyDescent="0.2">
      <c r="M1896" s="7"/>
      <c r="N1896" s="7"/>
    </row>
    <row r="1897" spans="13:14" x14ac:dyDescent="0.2">
      <c r="M1897" s="7"/>
      <c r="N1897" s="7"/>
    </row>
    <row r="1898" spans="13:14" x14ac:dyDescent="0.2">
      <c r="M1898" s="7"/>
      <c r="N1898" s="7"/>
    </row>
    <row r="1899" spans="13:14" x14ac:dyDescent="0.2">
      <c r="M1899" s="7"/>
      <c r="N1899" s="7"/>
    </row>
    <row r="1900" spans="13:14" x14ac:dyDescent="0.2">
      <c r="M1900" s="7"/>
      <c r="N1900" s="7"/>
    </row>
    <row r="1901" spans="13:14" x14ac:dyDescent="0.2">
      <c r="M1901" s="7"/>
      <c r="N1901" s="7"/>
    </row>
    <row r="1902" spans="13:14" x14ac:dyDescent="0.2">
      <c r="M1902" s="7"/>
      <c r="N1902" s="7"/>
    </row>
    <row r="1903" spans="13:14" x14ac:dyDescent="0.2">
      <c r="M1903" s="7"/>
      <c r="N1903" s="7"/>
    </row>
    <row r="1904" spans="13:14" x14ac:dyDescent="0.2">
      <c r="M1904" s="7"/>
      <c r="N1904" s="7"/>
    </row>
    <row r="1905" spans="13:14" x14ac:dyDescent="0.2">
      <c r="M1905" s="7"/>
      <c r="N1905" s="7"/>
    </row>
    <row r="1906" spans="13:14" x14ac:dyDescent="0.2">
      <c r="M1906" s="7"/>
      <c r="N1906" s="7"/>
    </row>
    <row r="1907" spans="13:14" x14ac:dyDescent="0.2">
      <c r="M1907" s="7"/>
      <c r="N1907" s="7"/>
    </row>
    <row r="1908" spans="13:14" x14ac:dyDescent="0.2">
      <c r="M1908" s="7"/>
      <c r="N1908" s="7"/>
    </row>
    <row r="1909" spans="13:14" x14ac:dyDescent="0.2">
      <c r="M1909" s="7"/>
      <c r="N1909" s="7"/>
    </row>
    <row r="1910" spans="13:14" x14ac:dyDescent="0.2">
      <c r="M1910" s="7"/>
      <c r="N1910" s="7"/>
    </row>
    <row r="1911" spans="13:14" x14ac:dyDescent="0.2">
      <c r="M1911" s="7"/>
      <c r="N1911" s="7"/>
    </row>
    <row r="1912" spans="13:14" x14ac:dyDescent="0.2">
      <c r="M1912" s="7"/>
      <c r="N1912" s="7"/>
    </row>
    <row r="1913" spans="13:14" x14ac:dyDescent="0.2">
      <c r="M1913" s="7"/>
      <c r="N1913" s="7"/>
    </row>
    <row r="1914" spans="13:14" x14ac:dyDescent="0.2">
      <c r="M1914" s="150"/>
      <c r="N1914" s="150"/>
    </row>
    <row r="1915" spans="13:14" x14ac:dyDescent="0.2">
      <c r="M1915" s="7"/>
      <c r="N1915" s="7"/>
    </row>
    <row r="1916" spans="13:14" x14ac:dyDescent="0.2">
      <c r="M1916" s="7"/>
      <c r="N1916" s="7"/>
    </row>
    <row r="1917" spans="13:14" x14ac:dyDescent="0.2">
      <c r="M1917" s="7"/>
      <c r="N1917" s="7"/>
    </row>
    <row r="1918" spans="13:14" x14ac:dyDescent="0.2">
      <c r="M1918" s="7"/>
      <c r="N1918" s="7"/>
    </row>
    <row r="1919" spans="13:14" x14ac:dyDescent="0.2">
      <c r="M1919" s="7"/>
      <c r="N1919" s="7"/>
    </row>
    <row r="1920" spans="13:14" x14ac:dyDescent="0.2">
      <c r="M1920" s="7"/>
      <c r="N1920" s="7"/>
    </row>
    <row r="1921" spans="13:14" x14ac:dyDescent="0.2">
      <c r="M1921" s="7"/>
      <c r="N1921" s="7"/>
    </row>
    <row r="1922" spans="13:14" x14ac:dyDescent="0.2">
      <c r="M1922" s="7"/>
      <c r="N1922" s="7"/>
    </row>
    <row r="1923" spans="13:14" x14ac:dyDescent="0.2">
      <c r="M1923" s="7"/>
      <c r="N1923" s="7"/>
    </row>
    <row r="1924" spans="13:14" x14ac:dyDescent="0.2">
      <c r="M1924" s="7"/>
      <c r="N1924" s="7"/>
    </row>
    <row r="1925" spans="13:14" x14ac:dyDescent="0.2">
      <c r="M1925" s="7"/>
      <c r="N1925" s="7"/>
    </row>
    <row r="1926" spans="13:14" x14ac:dyDescent="0.2">
      <c r="M1926" s="7"/>
      <c r="N1926" s="7"/>
    </row>
    <row r="1927" spans="13:14" x14ac:dyDescent="0.2">
      <c r="M1927" s="7"/>
      <c r="N1927" s="7"/>
    </row>
    <row r="1928" spans="13:14" x14ac:dyDescent="0.2">
      <c r="M1928" s="7"/>
      <c r="N1928" s="7"/>
    </row>
    <row r="1929" spans="13:14" x14ac:dyDescent="0.2">
      <c r="M1929" s="7"/>
      <c r="N1929" s="7"/>
    </row>
    <row r="1930" spans="13:14" x14ac:dyDescent="0.2">
      <c r="M1930" s="7"/>
      <c r="N1930" s="7"/>
    </row>
    <row r="1931" spans="13:14" x14ac:dyDescent="0.2">
      <c r="M1931" s="7"/>
      <c r="N1931" s="7"/>
    </row>
    <row r="1932" spans="13:14" x14ac:dyDescent="0.2">
      <c r="M1932" s="7"/>
      <c r="N1932" s="7"/>
    </row>
    <row r="1933" spans="13:14" x14ac:dyDescent="0.2">
      <c r="M1933" s="7"/>
      <c r="N1933" s="7"/>
    </row>
    <row r="1934" spans="13:14" x14ac:dyDescent="0.2">
      <c r="M1934" s="7"/>
      <c r="N1934" s="7"/>
    </row>
    <row r="1935" spans="13:14" x14ac:dyDescent="0.2">
      <c r="M1935" s="7"/>
      <c r="N1935" s="7"/>
    </row>
    <row r="1936" spans="13:14" x14ac:dyDescent="0.2">
      <c r="M1936" s="7"/>
      <c r="N1936" s="7"/>
    </row>
    <row r="1937" spans="13:14" x14ac:dyDescent="0.2">
      <c r="M1937" s="7"/>
      <c r="N1937" s="7"/>
    </row>
    <row r="1938" spans="13:14" x14ac:dyDescent="0.2">
      <c r="M1938" s="7"/>
      <c r="N1938" s="7"/>
    </row>
    <row r="1939" spans="13:14" x14ac:dyDescent="0.2">
      <c r="M1939" s="7"/>
      <c r="N1939" s="7"/>
    </row>
    <row r="1940" spans="13:14" x14ac:dyDescent="0.2">
      <c r="M1940" s="7"/>
      <c r="N1940" s="7"/>
    </row>
    <row r="1941" spans="13:14" x14ac:dyDescent="0.2">
      <c r="M1941" s="7"/>
      <c r="N1941" s="7"/>
    </row>
    <row r="1942" spans="13:14" x14ac:dyDescent="0.2">
      <c r="M1942" s="7"/>
      <c r="N1942" s="7"/>
    </row>
    <row r="1943" spans="13:14" x14ac:dyDescent="0.2">
      <c r="M1943" s="7"/>
      <c r="N1943" s="7"/>
    </row>
    <row r="1944" spans="13:14" x14ac:dyDescent="0.2">
      <c r="M1944" s="7"/>
      <c r="N1944" s="7"/>
    </row>
    <row r="1945" spans="13:14" x14ac:dyDescent="0.2">
      <c r="M1945" s="7"/>
      <c r="N1945" s="7"/>
    </row>
    <row r="1946" spans="13:14" x14ac:dyDescent="0.2">
      <c r="M1946" s="7"/>
      <c r="N1946" s="7"/>
    </row>
    <row r="1947" spans="13:14" x14ac:dyDescent="0.2">
      <c r="M1947" s="7"/>
      <c r="N1947" s="7"/>
    </row>
    <row r="1948" spans="13:14" x14ac:dyDescent="0.2">
      <c r="M1948" s="7"/>
      <c r="N1948" s="7"/>
    </row>
    <row r="1949" spans="13:14" x14ac:dyDescent="0.2">
      <c r="M1949" s="7"/>
      <c r="N1949" s="7"/>
    </row>
    <row r="1950" spans="13:14" x14ac:dyDescent="0.2">
      <c r="M1950" s="150"/>
      <c r="N1950" s="150"/>
    </row>
    <row r="1951" spans="13:14" x14ac:dyDescent="0.2">
      <c r="M1951" s="7"/>
      <c r="N1951" s="7"/>
    </row>
    <row r="1952" spans="13:14" x14ac:dyDescent="0.2">
      <c r="M1952" s="7"/>
      <c r="N1952" s="7"/>
    </row>
    <row r="1953" spans="13:14" x14ac:dyDescent="0.2">
      <c r="M1953" s="7"/>
      <c r="N1953" s="7"/>
    </row>
    <row r="1954" spans="13:14" x14ac:dyDescent="0.2">
      <c r="M1954" s="7"/>
      <c r="N1954" s="7"/>
    </row>
    <row r="1955" spans="13:14" x14ac:dyDescent="0.2">
      <c r="M1955" s="7"/>
      <c r="N1955" s="7"/>
    </row>
    <row r="1956" spans="13:14" x14ac:dyDescent="0.2">
      <c r="M1956" s="7"/>
      <c r="N1956" s="7"/>
    </row>
    <row r="1957" spans="13:14" x14ac:dyDescent="0.2">
      <c r="M1957" s="7"/>
      <c r="N1957" s="7"/>
    </row>
    <row r="1958" spans="13:14" x14ac:dyDescent="0.2">
      <c r="M1958" s="7"/>
      <c r="N1958" s="7"/>
    </row>
    <row r="1959" spans="13:14" x14ac:dyDescent="0.2">
      <c r="M1959" s="7"/>
      <c r="N1959" s="7"/>
    </row>
    <row r="1960" spans="13:14" x14ac:dyDescent="0.2">
      <c r="M1960" s="7"/>
      <c r="N1960" s="7"/>
    </row>
    <row r="1961" spans="13:14" x14ac:dyDescent="0.2">
      <c r="M1961" s="7"/>
      <c r="N1961" s="7"/>
    </row>
    <row r="1962" spans="13:14" x14ac:dyDescent="0.2">
      <c r="M1962" s="7"/>
      <c r="N1962" s="7"/>
    </row>
    <row r="1963" spans="13:14" x14ac:dyDescent="0.2">
      <c r="M1963" s="7"/>
      <c r="N1963" s="7"/>
    </row>
    <row r="1964" spans="13:14" x14ac:dyDescent="0.2">
      <c r="M1964" s="7"/>
      <c r="N1964" s="7"/>
    </row>
    <row r="1965" spans="13:14" x14ac:dyDescent="0.2">
      <c r="M1965" s="7"/>
      <c r="N1965" s="7"/>
    </row>
    <row r="1966" spans="13:14" x14ac:dyDescent="0.2">
      <c r="M1966" s="7"/>
      <c r="N1966" s="7"/>
    </row>
    <row r="1967" spans="13:14" x14ac:dyDescent="0.2">
      <c r="M1967" s="7"/>
      <c r="N1967" s="7"/>
    </row>
    <row r="1968" spans="13:14" x14ac:dyDescent="0.2">
      <c r="M1968" s="7"/>
      <c r="N1968" s="7"/>
    </row>
    <row r="1969" spans="13:14" x14ac:dyDescent="0.2">
      <c r="M1969" s="7"/>
      <c r="N1969" s="7"/>
    </row>
    <row r="1970" spans="13:14" x14ac:dyDescent="0.2">
      <c r="M1970" s="7"/>
      <c r="N1970" s="7"/>
    </row>
    <row r="1971" spans="13:14" x14ac:dyDescent="0.2">
      <c r="M1971" s="7"/>
      <c r="N1971" s="7"/>
    </row>
    <row r="1972" spans="13:14" x14ac:dyDescent="0.2">
      <c r="M1972" s="7"/>
      <c r="N1972" s="7"/>
    </row>
    <row r="1973" spans="13:14" x14ac:dyDescent="0.2">
      <c r="M1973" s="7"/>
      <c r="N1973" s="7"/>
    </row>
    <row r="1974" spans="13:14" x14ac:dyDescent="0.2">
      <c r="M1974" s="7"/>
      <c r="N1974" s="7"/>
    </row>
    <row r="1975" spans="13:14" x14ac:dyDescent="0.2">
      <c r="M1975" s="7"/>
      <c r="N1975" s="7"/>
    </row>
    <row r="1976" spans="13:14" x14ac:dyDescent="0.2">
      <c r="M1976" s="7"/>
      <c r="N1976" s="7"/>
    </row>
    <row r="1977" spans="13:14" x14ac:dyDescent="0.2">
      <c r="M1977" s="7"/>
      <c r="N1977" s="7"/>
    </row>
    <row r="1978" spans="13:14" x14ac:dyDescent="0.2">
      <c r="M1978" s="7"/>
      <c r="N1978" s="7"/>
    </row>
    <row r="1979" spans="13:14" x14ac:dyDescent="0.2">
      <c r="M1979" s="7"/>
      <c r="N1979" s="7"/>
    </row>
    <row r="1980" spans="13:14" x14ac:dyDescent="0.2">
      <c r="M1980" s="7"/>
      <c r="N1980" s="7"/>
    </row>
    <row r="1981" spans="13:14" x14ac:dyDescent="0.2">
      <c r="M1981" s="7"/>
      <c r="N1981" s="7"/>
    </row>
    <row r="1982" spans="13:14" x14ac:dyDescent="0.2">
      <c r="M1982" s="7"/>
      <c r="N1982" s="7"/>
    </row>
    <row r="1983" spans="13:14" x14ac:dyDescent="0.2">
      <c r="M1983" s="7"/>
      <c r="N1983" s="7"/>
    </row>
    <row r="1984" spans="13:14" x14ac:dyDescent="0.2">
      <c r="M1984" s="7"/>
      <c r="N1984" s="7"/>
    </row>
    <row r="1985" spans="13:14" x14ac:dyDescent="0.2">
      <c r="M1985" s="7"/>
      <c r="N1985" s="7"/>
    </row>
    <row r="1986" spans="13:14" x14ac:dyDescent="0.2">
      <c r="M1986" s="7"/>
      <c r="N1986" s="7"/>
    </row>
    <row r="1987" spans="13:14" x14ac:dyDescent="0.2">
      <c r="M1987" s="7"/>
      <c r="N1987" s="7"/>
    </row>
    <row r="1988" spans="13:14" x14ac:dyDescent="0.2">
      <c r="M1988" s="7"/>
      <c r="N1988" s="7"/>
    </row>
    <row r="1989" spans="13:14" x14ac:dyDescent="0.2">
      <c r="M1989" s="7"/>
      <c r="N1989" s="7"/>
    </row>
    <row r="1990" spans="13:14" x14ac:dyDescent="0.2">
      <c r="M1990" s="7"/>
      <c r="N1990" s="7"/>
    </row>
    <row r="1991" spans="13:14" x14ac:dyDescent="0.2">
      <c r="M1991" s="7"/>
      <c r="N1991" s="7"/>
    </row>
    <row r="1992" spans="13:14" x14ac:dyDescent="0.2">
      <c r="M1992" s="7"/>
      <c r="N1992" s="7"/>
    </row>
    <row r="1993" spans="13:14" x14ac:dyDescent="0.2">
      <c r="M1993" s="7"/>
      <c r="N1993" s="7"/>
    </row>
    <row r="1994" spans="13:14" x14ac:dyDescent="0.2">
      <c r="M1994" s="7"/>
      <c r="N1994" s="7"/>
    </row>
    <row r="1995" spans="13:14" x14ac:dyDescent="0.2">
      <c r="M1995" s="7"/>
      <c r="N1995" s="7"/>
    </row>
    <row r="1996" spans="13:14" x14ac:dyDescent="0.2">
      <c r="M1996" s="7"/>
      <c r="N1996" s="7"/>
    </row>
    <row r="1997" spans="13:14" x14ac:dyDescent="0.2">
      <c r="M1997" s="7"/>
      <c r="N1997" s="7"/>
    </row>
    <row r="1998" spans="13:14" x14ac:dyDescent="0.2">
      <c r="M1998" s="7"/>
      <c r="N1998" s="7"/>
    </row>
    <row r="1999" spans="13:14" x14ac:dyDescent="0.2">
      <c r="M1999" s="150"/>
      <c r="N1999" s="150"/>
    </row>
    <row r="2000" spans="13:14" x14ac:dyDescent="0.2">
      <c r="M2000" s="7"/>
      <c r="N2000" s="7"/>
    </row>
    <row r="2001" spans="13:14" x14ac:dyDescent="0.2">
      <c r="M2001" s="7"/>
      <c r="N2001" s="7"/>
    </row>
    <row r="2002" spans="13:14" x14ac:dyDescent="0.2">
      <c r="M2002" s="7"/>
      <c r="N2002" s="7"/>
    </row>
    <row r="2003" spans="13:14" x14ac:dyDescent="0.2">
      <c r="M2003" s="7"/>
      <c r="N2003" s="7"/>
    </row>
    <row r="2004" spans="13:14" x14ac:dyDescent="0.2">
      <c r="M2004" s="7"/>
      <c r="N2004" s="7"/>
    </row>
    <row r="2005" spans="13:14" x14ac:dyDescent="0.2">
      <c r="M2005" s="7"/>
      <c r="N2005" s="7"/>
    </row>
    <row r="2006" spans="13:14" x14ac:dyDescent="0.2">
      <c r="M2006" s="7"/>
      <c r="N2006" s="7"/>
    </row>
    <row r="2007" spans="13:14" x14ac:dyDescent="0.2">
      <c r="M2007" s="7"/>
      <c r="N2007" s="7"/>
    </row>
    <row r="2008" spans="13:14" x14ac:dyDescent="0.2">
      <c r="M2008" s="7"/>
      <c r="N2008" s="7"/>
    </row>
    <row r="2009" spans="13:14" x14ac:dyDescent="0.2">
      <c r="M2009" s="7"/>
      <c r="N2009" s="7"/>
    </row>
    <row r="2010" spans="13:14" x14ac:dyDescent="0.2">
      <c r="M2010" s="7"/>
      <c r="N2010" s="7"/>
    </row>
    <row r="2011" spans="13:14" x14ac:dyDescent="0.2">
      <c r="M2011" s="7"/>
      <c r="N2011" s="7"/>
    </row>
    <row r="2012" spans="13:14" x14ac:dyDescent="0.2">
      <c r="M2012" s="7"/>
      <c r="N2012" s="7"/>
    </row>
    <row r="2013" spans="13:14" x14ac:dyDescent="0.2">
      <c r="M2013" s="7"/>
      <c r="N2013" s="7"/>
    </row>
    <row r="2014" spans="13:14" x14ac:dyDescent="0.2">
      <c r="M2014" s="7"/>
      <c r="N2014" s="7"/>
    </row>
    <row r="2015" spans="13:14" x14ac:dyDescent="0.2">
      <c r="M2015" s="7"/>
      <c r="N2015" s="7"/>
    </row>
    <row r="2016" spans="13:14" x14ac:dyDescent="0.2">
      <c r="M2016" s="7"/>
      <c r="N2016" s="7"/>
    </row>
    <row r="2017" spans="13:14" x14ac:dyDescent="0.2">
      <c r="M2017" s="7"/>
      <c r="N2017" s="7"/>
    </row>
    <row r="2018" spans="13:14" x14ac:dyDescent="0.2">
      <c r="M2018" s="7"/>
      <c r="N2018" s="7"/>
    </row>
    <row r="2019" spans="13:14" x14ac:dyDescent="0.2">
      <c r="M2019" s="7"/>
      <c r="N2019" s="7"/>
    </row>
  </sheetData>
  <hyperlinks>
    <hyperlink ref="AF57" r:id="rId1" display="www.windathletics.com"/>
    <hyperlink ref="BA57" r:id="rId2" display="www.windathletics.com"/>
    <hyperlink ref="BJ92" r:id="rId3" display="www.windathletics.com"/>
  </hyperlinks>
  <pageMargins left="0.8" right="0.4" top="0.5" bottom="0.4" header="0.51181102362204722" footer="0.51181102362204722"/>
  <pageSetup paperSize="9" orientation="portrait" verticalDpi="4294967292" r:id="rId4"/>
  <headerFooter alignWithMargins="0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2"/>
  <dimension ref="A1:R2133"/>
  <sheetViews>
    <sheetView showRowColHeaders="0" workbookViewId="0">
      <pane ySplit="1" topLeftCell="A2" activePane="bottomLeft" state="frozen"/>
      <selection pane="bottomLeft" activeCell="E18" sqref="E18"/>
    </sheetView>
  </sheetViews>
  <sheetFormatPr defaultColWidth="9.140625" defaultRowHeight="12.75" x14ac:dyDescent="0.2"/>
  <cols>
    <col min="1" max="1" width="4.7109375" style="17" customWidth="1"/>
    <col min="2" max="2" width="23.7109375" style="17" customWidth="1"/>
    <col min="3" max="3" width="17.7109375" style="17" customWidth="1"/>
    <col min="4" max="4" width="4.7109375" style="17" customWidth="1"/>
    <col min="5" max="5" width="12.85546875" style="17" bestFit="1" customWidth="1"/>
    <col min="6" max="6" width="5" style="17" customWidth="1"/>
    <col min="7" max="7" width="7.7109375" style="17" customWidth="1"/>
    <col min="8" max="8" width="4" style="17" bestFit="1" customWidth="1"/>
    <col min="9" max="9" width="4.7109375" style="17" customWidth="1"/>
    <col min="10" max="14" width="9.140625" style="17"/>
    <col min="15" max="15" width="0" style="17" hidden="1" customWidth="1"/>
    <col min="16" max="16384" width="9.140625" style="17"/>
  </cols>
  <sheetData>
    <row r="1" spans="1:18" ht="21" customHeight="1" x14ac:dyDescent="0.2">
      <c r="A1" s="63"/>
      <c r="B1" s="62"/>
      <c r="C1" s="66"/>
      <c r="D1" s="19"/>
      <c r="E1" s="19"/>
      <c r="F1" s="20"/>
      <c r="G1" s="20"/>
      <c r="H1" s="20"/>
      <c r="I1" s="20"/>
      <c r="J1" s="160"/>
      <c r="K1" s="181"/>
      <c r="L1" s="160"/>
      <c r="M1" s="181"/>
      <c r="N1" s="160"/>
      <c r="P1" s="182"/>
      <c r="R1" s="182"/>
    </row>
    <row r="2" spans="1:18" x14ac:dyDescent="0.2">
      <c r="A2" s="64"/>
      <c r="B2" s="173" t="s">
        <v>194</v>
      </c>
      <c r="C2" s="173"/>
      <c r="D2" s="21"/>
      <c r="E2" s="13" t="s">
        <v>13</v>
      </c>
      <c r="F2" s="14" t="s">
        <v>5</v>
      </c>
      <c r="G2" s="15" t="s">
        <v>14</v>
      </c>
      <c r="H2" s="16" t="s">
        <v>5</v>
      </c>
      <c r="I2" s="20"/>
      <c r="J2" s="183" t="s">
        <v>131</v>
      </c>
      <c r="K2" s="163"/>
      <c r="L2" s="162"/>
      <c r="M2" s="163"/>
      <c r="N2" s="160"/>
      <c r="O2" s="217">
        <v>0</v>
      </c>
    </row>
    <row r="3" spans="1:18" x14ac:dyDescent="0.2">
      <c r="A3" s="65"/>
      <c r="B3" s="173" t="s">
        <v>195</v>
      </c>
      <c r="C3" s="173" t="s">
        <v>181</v>
      </c>
      <c r="D3" s="21"/>
      <c r="E3" s="175" t="s">
        <v>120</v>
      </c>
      <c r="F3" s="11">
        <v>1</v>
      </c>
      <c r="G3" s="175" t="s">
        <v>125</v>
      </c>
      <c r="H3" s="11">
        <v>1</v>
      </c>
      <c r="I3" s="159"/>
      <c r="J3" s="183" t="s">
        <v>143</v>
      </c>
      <c r="K3" s="162"/>
      <c r="L3" s="161"/>
      <c r="M3" s="162"/>
      <c r="N3" s="160"/>
      <c r="O3" s="217" t="s">
        <v>1087</v>
      </c>
    </row>
    <row r="4" spans="1:18" x14ac:dyDescent="0.2">
      <c r="A4" s="65"/>
      <c r="B4" s="174" t="s">
        <v>196</v>
      </c>
      <c r="C4" s="174" t="s">
        <v>185</v>
      </c>
      <c r="D4" s="21"/>
      <c r="E4" s="175" t="s">
        <v>157</v>
      </c>
      <c r="F4" s="11">
        <v>2</v>
      </c>
      <c r="G4" s="175" t="s">
        <v>164</v>
      </c>
      <c r="H4" s="11">
        <v>2</v>
      </c>
      <c r="I4" s="159"/>
      <c r="J4" s="183" t="s">
        <v>132</v>
      </c>
      <c r="K4" s="162"/>
      <c r="L4" s="161"/>
      <c r="M4" s="162"/>
      <c r="N4" s="160"/>
      <c r="O4" s="217" t="s">
        <v>1025</v>
      </c>
    </row>
    <row r="5" spans="1:18" x14ac:dyDescent="0.2">
      <c r="A5" s="65"/>
      <c r="B5" s="174" t="s">
        <v>197</v>
      </c>
      <c r="C5" s="174" t="s">
        <v>185</v>
      </c>
      <c r="D5" s="21"/>
      <c r="E5" s="175" t="s">
        <v>22</v>
      </c>
      <c r="F5" s="11">
        <v>3</v>
      </c>
      <c r="G5" s="175" t="s">
        <v>126</v>
      </c>
      <c r="H5" s="11">
        <v>3</v>
      </c>
      <c r="I5" s="159"/>
      <c r="J5" s="183" t="s">
        <v>133</v>
      </c>
      <c r="K5" s="162"/>
      <c r="L5" s="161"/>
      <c r="M5" s="162"/>
      <c r="N5" s="160"/>
      <c r="O5" s="217" t="s">
        <v>983</v>
      </c>
    </row>
    <row r="6" spans="1:18" x14ac:dyDescent="0.2">
      <c r="A6" s="65"/>
      <c r="B6" s="173" t="s">
        <v>198</v>
      </c>
      <c r="C6" s="173" t="s">
        <v>181</v>
      </c>
      <c r="D6" s="21"/>
      <c r="E6" s="175" t="s">
        <v>129</v>
      </c>
      <c r="F6" s="11">
        <v>4</v>
      </c>
      <c r="G6" s="23" t="s">
        <v>112</v>
      </c>
      <c r="H6" s="11">
        <v>4</v>
      </c>
      <c r="I6" s="159"/>
      <c r="J6" s="161"/>
      <c r="K6" s="162"/>
      <c r="L6" s="161"/>
      <c r="M6" s="162"/>
      <c r="N6" s="160"/>
      <c r="O6" s="217" t="s">
        <v>286</v>
      </c>
    </row>
    <row r="7" spans="1:18" x14ac:dyDescent="0.2">
      <c r="A7" s="65"/>
      <c r="B7" s="174" t="s">
        <v>199</v>
      </c>
      <c r="C7" s="174" t="s">
        <v>185</v>
      </c>
      <c r="D7" s="21"/>
      <c r="E7" s="175" t="s">
        <v>124</v>
      </c>
      <c r="F7" s="11">
        <v>5</v>
      </c>
      <c r="G7" s="23" t="s">
        <v>2</v>
      </c>
      <c r="H7" s="11">
        <v>5</v>
      </c>
      <c r="I7" s="159"/>
      <c r="J7" s="161"/>
      <c r="K7" s="162"/>
      <c r="L7" s="161"/>
      <c r="M7" s="162"/>
      <c r="N7" s="160"/>
      <c r="O7" s="222" t="s">
        <v>322</v>
      </c>
    </row>
    <row r="8" spans="1:18" x14ac:dyDescent="0.2">
      <c r="A8" s="65"/>
      <c r="B8" s="173" t="s">
        <v>200</v>
      </c>
      <c r="C8" s="173" t="s">
        <v>183</v>
      </c>
      <c r="D8" s="21"/>
      <c r="E8" s="175" t="s">
        <v>123</v>
      </c>
      <c r="F8" s="11">
        <v>6</v>
      </c>
      <c r="G8" s="23" t="s">
        <v>0</v>
      </c>
      <c r="H8" s="11">
        <v>6</v>
      </c>
      <c r="I8" s="159"/>
      <c r="J8" s="183" t="s">
        <v>134</v>
      </c>
      <c r="K8" s="162"/>
      <c r="L8" s="161"/>
      <c r="M8" s="162"/>
      <c r="N8" s="160"/>
      <c r="O8" s="222" t="s">
        <v>284</v>
      </c>
    </row>
    <row r="9" spans="1:18" x14ac:dyDescent="0.2">
      <c r="A9" s="65"/>
      <c r="B9" s="173" t="s">
        <v>201</v>
      </c>
      <c r="C9" s="173" t="s">
        <v>181</v>
      </c>
      <c r="D9" s="21"/>
      <c r="E9" s="175" t="s">
        <v>130</v>
      </c>
      <c r="F9" s="11">
        <v>7</v>
      </c>
      <c r="G9" s="23" t="s">
        <v>113</v>
      </c>
      <c r="H9" s="11">
        <v>7</v>
      </c>
      <c r="I9" s="159"/>
      <c r="J9" s="183" t="s">
        <v>135</v>
      </c>
      <c r="K9" s="162"/>
      <c r="L9" s="161"/>
      <c r="M9" s="162"/>
      <c r="N9" s="160"/>
      <c r="O9" s="222" t="s">
        <v>838</v>
      </c>
    </row>
    <row r="10" spans="1:18" x14ac:dyDescent="0.2">
      <c r="A10" s="65"/>
      <c r="B10" s="173" t="s">
        <v>202</v>
      </c>
      <c r="C10" s="173" t="s">
        <v>192</v>
      </c>
      <c r="D10" s="21"/>
      <c r="E10" s="175" t="s">
        <v>122</v>
      </c>
      <c r="F10" s="11">
        <v>8</v>
      </c>
      <c r="G10" s="23" t="s">
        <v>114</v>
      </c>
      <c r="H10" s="11">
        <v>8</v>
      </c>
      <c r="I10" s="159"/>
      <c r="J10" s="161"/>
      <c r="K10" s="162"/>
      <c r="L10" s="161"/>
      <c r="M10" s="162"/>
      <c r="N10" s="160"/>
      <c r="O10" s="217" t="s">
        <v>189</v>
      </c>
    </row>
    <row r="11" spans="1:18" x14ac:dyDescent="0.2">
      <c r="A11" s="65"/>
      <c r="B11" s="173" t="s">
        <v>203</v>
      </c>
      <c r="C11" s="173" t="s">
        <v>204</v>
      </c>
      <c r="D11" s="21"/>
      <c r="E11" s="175" t="s">
        <v>121</v>
      </c>
      <c r="F11" s="11">
        <v>9</v>
      </c>
      <c r="G11" s="23" t="s">
        <v>115</v>
      </c>
      <c r="H11" s="11">
        <v>9</v>
      </c>
      <c r="I11" s="159"/>
      <c r="J11" s="161"/>
      <c r="K11" s="162"/>
      <c r="L11" s="161"/>
      <c r="M11" s="162"/>
      <c r="N11" s="160"/>
      <c r="O11" s="217" t="s">
        <v>265</v>
      </c>
    </row>
    <row r="12" spans="1:18" x14ac:dyDescent="0.2">
      <c r="A12" s="65"/>
      <c r="B12" s="173" t="s">
        <v>1126</v>
      </c>
      <c r="C12" s="173" t="s">
        <v>181</v>
      </c>
      <c r="D12" s="21"/>
      <c r="E12" s="175" t="s">
        <v>23</v>
      </c>
      <c r="F12" s="11">
        <v>10</v>
      </c>
      <c r="G12" s="23" t="s">
        <v>116</v>
      </c>
      <c r="H12" s="11">
        <v>10</v>
      </c>
      <c r="I12" s="159"/>
      <c r="J12" s="161"/>
      <c r="K12" s="162"/>
      <c r="L12" s="161"/>
      <c r="M12" s="162"/>
      <c r="N12" s="160"/>
      <c r="O12" s="222" t="s">
        <v>564</v>
      </c>
    </row>
    <row r="13" spans="1:18" x14ac:dyDescent="0.2">
      <c r="A13" s="65"/>
      <c r="B13" s="173" t="s">
        <v>205</v>
      </c>
      <c r="C13" s="173" t="s">
        <v>185</v>
      </c>
      <c r="D13" s="21"/>
      <c r="E13" s="23" t="s">
        <v>24</v>
      </c>
      <c r="F13" s="11">
        <v>11</v>
      </c>
      <c r="G13" s="23" t="s">
        <v>117</v>
      </c>
      <c r="H13" s="11">
        <v>11</v>
      </c>
      <c r="I13" s="159"/>
      <c r="J13" s="161"/>
      <c r="K13" s="162"/>
      <c r="L13" s="161"/>
      <c r="M13" s="162"/>
      <c r="N13" s="160"/>
      <c r="O13" s="217" t="s">
        <v>1009</v>
      </c>
    </row>
    <row r="14" spans="1:18" x14ac:dyDescent="0.2">
      <c r="A14" s="65"/>
      <c r="B14" s="173" t="s">
        <v>206</v>
      </c>
      <c r="C14" s="173" t="s">
        <v>204</v>
      </c>
      <c r="D14" s="21"/>
      <c r="E14" s="175" t="s">
        <v>1215</v>
      </c>
      <c r="F14" s="11">
        <v>12</v>
      </c>
      <c r="G14" s="23" t="s">
        <v>118</v>
      </c>
      <c r="H14" s="11">
        <v>12</v>
      </c>
      <c r="I14" s="159"/>
      <c r="J14" s="161"/>
      <c r="K14" s="162"/>
      <c r="L14" s="161"/>
      <c r="M14" s="162"/>
      <c r="N14" s="160"/>
      <c r="O14" s="217" t="s">
        <v>209</v>
      </c>
    </row>
    <row r="15" spans="1:18" x14ac:dyDescent="0.2">
      <c r="A15" s="65"/>
      <c r="B15" s="173" t="s">
        <v>1061</v>
      </c>
      <c r="C15" s="173" t="s">
        <v>393</v>
      </c>
      <c r="D15" s="21"/>
      <c r="E15" s="23" t="s">
        <v>25</v>
      </c>
      <c r="F15" s="11">
        <v>13</v>
      </c>
      <c r="G15" s="23" t="s">
        <v>119</v>
      </c>
      <c r="H15" s="11">
        <v>13</v>
      </c>
      <c r="I15" s="159"/>
      <c r="J15" s="161"/>
      <c r="K15" s="162"/>
      <c r="L15" s="161"/>
      <c r="M15" s="162"/>
      <c r="N15" s="160"/>
      <c r="O15" s="217" t="s">
        <v>204</v>
      </c>
    </row>
    <row r="16" spans="1:18" x14ac:dyDescent="0.2">
      <c r="A16" s="65"/>
      <c r="B16" s="173" t="s">
        <v>992</v>
      </c>
      <c r="C16" s="173" t="s">
        <v>192</v>
      </c>
      <c r="D16" s="21"/>
      <c r="E16" s="23" t="s">
        <v>42</v>
      </c>
      <c r="F16" s="11">
        <v>14</v>
      </c>
      <c r="G16" s="175" t="s">
        <v>173</v>
      </c>
      <c r="H16" s="11">
        <v>14</v>
      </c>
      <c r="I16" s="159"/>
      <c r="J16" s="161"/>
      <c r="K16" s="162"/>
      <c r="L16" s="161"/>
      <c r="M16" s="162"/>
      <c r="N16" s="160"/>
      <c r="O16" s="222" t="s">
        <v>172</v>
      </c>
    </row>
    <row r="17" spans="1:15" x14ac:dyDescent="0.2">
      <c r="A17" s="65"/>
      <c r="B17" s="173" t="s">
        <v>207</v>
      </c>
      <c r="C17" s="173" t="s">
        <v>192</v>
      </c>
      <c r="D17" s="21"/>
      <c r="E17" s="23" t="s">
        <v>43</v>
      </c>
      <c r="F17" s="11">
        <v>15</v>
      </c>
      <c r="G17" s="175" t="s">
        <v>144</v>
      </c>
      <c r="H17" s="11">
        <v>15</v>
      </c>
      <c r="I17" s="159"/>
      <c r="J17" s="161"/>
      <c r="K17" s="162"/>
      <c r="L17" s="161"/>
      <c r="M17" s="162"/>
      <c r="N17" s="160"/>
      <c r="O17" s="217" t="s">
        <v>166</v>
      </c>
    </row>
    <row r="18" spans="1:15" x14ac:dyDescent="0.2">
      <c r="A18" s="65"/>
      <c r="B18" s="173" t="s">
        <v>208</v>
      </c>
      <c r="C18" s="173" t="s">
        <v>209</v>
      </c>
      <c r="D18" s="21"/>
      <c r="E18" s="175" t="s">
        <v>162</v>
      </c>
      <c r="F18" s="11">
        <v>16</v>
      </c>
      <c r="G18" s="175" t="s">
        <v>151</v>
      </c>
      <c r="H18" s="11">
        <v>16</v>
      </c>
      <c r="I18" s="159"/>
      <c r="J18" s="161"/>
      <c r="K18" s="162"/>
      <c r="L18" s="161"/>
      <c r="M18" s="162"/>
      <c r="N18" s="160"/>
      <c r="O18" s="222" t="s">
        <v>595</v>
      </c>
    </row>
    <row r="19" spans="1:15" x14ac:dyDescent="0.2">
      <c r="A19" s="65"/>
      <c r="B19" s="173" t="s">
        <v>210</v>
      </c>
      <c r="C19" s="173" t="s">
        <v>181</v>
      </c>
      <c r="D19" s="21"/>
      <c r="E19" s="175" t="s">
        <v>167</v>
      </c>
      <c r="F19" s="11">
        <v>17</v>
      </c>
      <c r="G19" s="23" t="s">
        <v>79</v>
      </c>
      <c r="H19" s="11">
        <v>17</v>
      </c>
      <c r="I19" s="159"/>
      <c r="J19" s="161"/>
      <c r="K19" s="162"/>
      <c r="L19" s="161"/>
      <c r="M19" s="162"/>
      <c r="N19" s="160"/>
      <c r="O19" s="217" t="s">
        <v>192</v>
      </c>
    </row>
    <row r="20" spans="1:15" x14ac:dyDescent="0.2">
      <c r="A20" s="65"/>
      <c r="B20" s="173" t="s">
        <v>211</v>
      </c>
      <c r="C20" s="173" t="s">
        <v>192</v>
      </c>
      <c r="D20" s="21"/>
      <c r="E20" s="175" t="s">
        <v>168</v>
      </c>
      <c r="F20" s="11">
        <v>18</v>
      </c>
      <c r="G20" s="23" t="s">
        <v>80</v>
      </c>
      <c r="H20" s="11">
        <v>18</v>
      </c>
      <c r="I20" s="159"/>
      <c r="J20" s="161"/>
      <c r="K20" s="162"/>
      <c r="L20" s="161"/>
      <c r="M20" s="162"/>
      <c r="N20" s="160"/>
      <c r="O20" s="217" t="s">
        <v>230</v>
      </c>
    </row>
    <row r="21" spans="1:15" x14ac:dyDescent="0.2">
      <c r="A21" s="65"/>
      <c r="B21" s="173" t="s">
        <v>212</v>
      </c>
      <c r="C21" s="173" t="s">
        <v>181</v>
      </c>
      <c r="D21" s="21"/>
      <c r="E21" s="175" t="s">
        <v>165</v>
      </c>
      <c r="F21" s="11">
        <v>19</v>
      </c>
      <c r="G21" s="23" t="s">
        <v>81</v>
      </c>
      <c r="H21" s="11">
        <v>19</v>
      </c>
      <c r="I21" s="159"/>
      <c r="J21" s="161"/>
      <c r="K21" s="162"/>
      <c r="L21" s="161"/>
      <c r="M21" s="162"/>
      <c r="N21" s="160"/>
      <c r="O21" s="217" t="s">
        <v>444</v>
      </c>
    </row>
    <row r="22" spans="1:15" x14ac:dyDescent="0.2">
      <c r="A22" s="65"/>
      <c r="B22" s="173" t="s">
        <v>213</v>
      </c>
      <c r="C22" s="173" t="s">
        <v>181</v>
      </c>
      <c r="D22" s="21"/>
      <c r="E22" s="175" t="s">
        <v>163</v>
      </c>
      <c r="F22" s="11">
        <v>20</v>
      </c>
      <c r="G22" s="23" t="s">
        <v>82</v>
      </c>
      <c r="H22" s="11">
        <v>20</v>
      </c>
      <c r="I22" s="159"/>
      <c r="J22" s="161"/>
      <c r="K22" s="162"/>
      <c r="L22" s="161"/>
      <c r="M22" s="162"/>
      <c r="N22" s="160"/>
      <c r="O22" s="222" t="s">
        <v>277</v>
      </c>
    </row>
    <row r="23" spans="1:15" x14ac:dyDescent="0.2">
      <c r="A23" s="65"/>
      <c r="B23" s="173" t="s">
        <v>1144</v>
      </c>
      <c r="C23" s="173" t="s">
        <v>209</v>
      </c>
      <c r="D23" s="21"/>
      <c r="E23" s="175" t="s">
        <v>158</v>
      </c>
      <c r="F23" s="11">
        <v>21</v>
      </c>
      <c r="G23" s="23" t="s">
        <v>83</v>
      </c>
      <c r="H23" s="11">
        <v>21</v>
      </c>
      <c r="I23" s="159"/>
      <c r="J23" s="161"/>
      <c r="K23" s="162"/>
      <c r="L23" s="161"/>
      <c r="M23" s="162"/>
      <c r="N23" s="160"/>
      <c r="O23" s="217" t="s">
        <v>267</v>
      </c>
    </row>
    <row r="24" spans="1:15" x14ac:dyDescent="0.2">
      <c r="A24" s="65"/>
      <c r="B24" s="173" t="s">
        <v>1144</v>
      </c>
      <c r="C24" s="173" t="s">
        <v>181</v>
      </c>
      <c r="D24" s="21"/>
      <c r="E24" s="23" t="s">
        <v>26</v>
      </c>
      <c r="F24" s="11">
        <v>22</v>
      </c>
      <c r="G24" s="23" t="s">
        <v>84</v>
      </c>
      <c r="H24" s="11">
        <v>22</v>
      </c>
      <c r="I24" s="159"/>
      <c r="J24" s="161"/>
      <c r="K24" s="162"/>
      <c r="L24" s="161"/>
      <c r="M24" s="162"/>
      <c r="N24" s="160"/>
      <c r="O24" s="217" t="s">
        <v>645</v>
      </c>
    </row>
    <row r="25" spans="1:15" x14ac:dyDescent="0.2">
      <c r="A25" s="65"/>
      <c r="B25" s="173" t="s">
        <v>214</v>
      </c>
      <c r="C25" s="173" t="s">
        <v>181</v>
      </c>
      <c r="D25" s="21"/>
      <c r="E25" s="23" t="s">
        <v>27</v>
      </c>
      <c r="F25" s="11">
        <v>23</v>
      </c>
      <c r="G25" s="23" t="s">
        <v>85</v>
      </c>
      <c r="H25" s="11">
        <v>23</v>
      </c>
      <c r="I25" s="159"/>
      <c r="J25" s="161"/>
      <c r="K25" s="162"/>
      <c r="L25" s="161"/>
      <c r="M25" s="162"/>
      <c r="N25" s="160"/>
      <c r="O25" s="217" t="s">
        <v>509</v>
      </c>
    </row>
    <row r="26" spans="1:15" x14ac:dyDescent="0.2">
      <c r="A26" s="65"/>
      <c r="B26" s="173" t="s">
        <v>215</v>
      </c>
      <c r="C26" s="173" t="s">
        <v>181</v>
      </c>
      <c r="D26" s="21"/>
      <c r="E26" s="175" t="s">
        <v>142</v>
      </c>
      <c r="F26" s="11">
        <v>24</v>
      </c>
      <c r="G26" s="23" t="s">
        <v>86</v>
      </c>
      <c r="H26" s="11">
        <v>24</v>
      </c>
      <c r="I26" s="159"/>
      <c r="J26" s="161"/>
      <c r="K26" s="162"/>
      <c r="L26" s="161"/>
      <c r="M26" s="162"/>
      <c r="N26" s="160"/>
      <c r="O26" s="222" t="s">
        <v>729</v>
      </c>
    </row>
    <row r="27" spans="1:15" x14ac:dyDescent="0.2">
      <c r="A27" s="65"/>
      <c r="B27" s="173" t="s">
        <v>216</v>
      </c>
      <c r="C27" s="173" t="s">
        <v>181</v>
      </c>
      <c r="D27" s="21"/>
      <c r="E27" s="23" t="s">
        <v>28</v>
      </c>
      <c r="F27" s="11">
        <v>26</v>
      </c>
      <c r="G27" s="23" t="s">
        <v>153</v>
      </c>
      <c r="H27" s="11">
        <v>25</v>
      </c>
      <c r="I27" s="159"/>
      <c r="J27" s="161"/>
      <c r="K27" s="162"/>
      <c r="L27" s="161"/>
      <c r="M27" s="162"/>
      <c r="N27" s="160"/>
      <c r="O27" s="217" t="s">
        <v>951</v>
      </c>
    </row>
    <row r="28" spans="1:15" x14ac:dyDescent="0.2">
      <c r="A28" s="65"/>
      <c r="B28" s="173" t="s">
        <v>990</v>
      </c>
      <c r="C28" s="173" t="s">
        <v>181</v>
      </c>
      <c r="D28" s="21"/>
      <c r="E28" s="175" t="s">
        <v>29</v>
      </c>
      <c r="F28" s="11">
        <v>27</v>
      </c>
      <c r="G28" s="175" t="s">
        <v>1229</v>
      </c>
      <c r="H28" s="11">
        <v>26</v>
      </c>
      <c r="I28" s="159"/>
      <c r="J28" s="161"/>
      <c r="K28" s="162"/>
      <c r="L28" s="161"/>
      <c r="M28" s="162"/>
      <c r="N28" s="160"/>
      <c r="O28" s="217" t="s">
        <v>274</v>
      </c>
    </row>
    <row r="29" spans="1:15" x14ac:dyDescent="0.2">
      <c r="A29" s="65"/>
      <c r="B29" s="173" t="s">
        <v>217</v>
      </c>
      <c r="C29" s="173" t="s">
        <v>185</v>
      </c>
      <c r="D29" s="21"/>
      <c r="E29" s="190" t="s">
        <v>17</v>
      </c>
      <c r="F29" s="11">
        <v>31</v>
      </c>
      <c r="G29" s="23" t="s">
        <v>16</v>
      </c>
      <c r="H29" s="11">
        <v>31</v>
      </c>
      <c r="I29" s="159"/>
      <c r="J29" s="161"/>
      <c r="K29" s="162"/>
      <c r="L29" s="161"/>
      <c r="M29" s="162"/>
      <c r="N29" s="160"/>
      <c r="O29" s="217" t="s">
        <v>504</v>
      </c>
    </row>
    <row r="30" spans="1:15" x14ac:dyDescent="0.2">
      <c r="A30" s="65"/>
      <c r="B30" s="173" t="s">
        <v>218</v>
      </c>
      <c r="C30" s="173" t="s">
        <v>181</v>
      </c>
      <c r="D30" s="21"/>
      <c r="E30" s="191" t="s">
        <v>30</v>
      </c>
      <c r="F30" s="11">
        <v>32</v>
      </c>
      <c r="G30" s="175" t="s">
        <v>139</v>
      </c>
      <c r="H30" s="11">
        <v>32</v>
      </c>
      <c r="I30" s="159"/>
      <c r="J30" s="161"/>
      <c r="K30" s="162"/>
      <c r="L30" s="161"/>
      <c r="M30" s="162"/>
      <c r="N30" s="160"/>
      <c r="O30" s="217" t="s">
        <v>190</v>
      </c>
    </row>
    <row r="31" spans="1:15" x14ac:dyDescent="0.2">
      <c r="A31" s="65"/>
      <c r="B31" s="173" t="s">
        <v>219</v>
      </c>
      <c r="C31" s="173" t="s">
        <v>204</v>
      </c>
      <c r="D31" s="21"/>
      <c r="E31" s="191" t="s">
        <v>21</v>
      </c>
      <c r="F31" s="11">
        <v>33</v>
      </c>
      <c r="G31" s="23" t="s">
        <v>90</v>
      </c>
      <c r="H31" s="11">
        <v>33</v>
      </c>
      <c r="I31" s="159"/>
      <c r="J31" s="161"/>
      <c r="K31" s="162"/>
      <c r="L31" s="161"/>
      <c r="M31" s="162"/>
      <c r="N31" s="160"/>
      <c r="O31" s="217" t="s">
        <v>553</v>
      </c>
    </row>
    <row r="32" spans="1:15" x14ac:dyDescent="0.2">
      <c r="A32" s="65"/>
      <c r="B32" s="173" t="s">
        <v>220</v>
      </c>
      <c r="C32" s="173" t="s">
        <v>192</v>
      </c>
      <c r="D32" s="21"/>
      <c r="E32" s="191" t="s">
        <v>176</v>
      </c>
      <c r="F32" s="11">
        <v>33</v>
      </c>
      <c r="G32" s="23" t="s">
        <v>96</v>
      </c>
      <c r="H32" s="11">
        <v>34</v>
      </c>
      <c r="I32" s="159"/>
      <c r="J32" s="161"/>
      <c r="K32" s="162"/>
      <c r="L32" s="161"/>
      <c r="M32" s="162"/>
      <c r="N32" s="160"/>
      <c r="O32" s="222" t="s">
        <v>540</v>
      </c>
    </row>
    <row r="33" spans="1:15" x14ac:dyDescent="0.2">
      <c r="A33" s="65"/>
      <c r="B33" s="174" t="s">
        <v>221</v>
      </c>
      <c r="C33" s="174" t="s">
        <v>181</v>
      </c>
      <c r="D33" s="21"/>
      <c r="E33" s="191" t="s">
        <v>177</v>
      </c>
      <c r="F33" s="11">
        <v>34</v>
      </c>
      <c r="G33" s="23" t="s">
        <v>3</v>
      </c>
      <c r="H33" s="11">
        <v>35</v>
      </c>
      <c r="I33" s="159"/>
      <c r="J33" s="161"/>
      <c r="K33" s="162"/>
      <c r="L33" s="161"/>
      <c r="M33" s="162"/>
      <c r="N33" s="160"/>
      <c r="O33" s="217" t="s">
        <v>718</v>
      </c>
    </row>
    <row r="34" spans="1:15" x14ac:dyDescent="0.2">
      <c r="A34" s="65"/>
      <c r="B34" s="173" t="s">
        <v>1217</v>
      </c>
      <c r="C34" s="173" t="s">
        <v>181</v>
      </c>
      <c r="D34" s="21"/>
      <c r="E34" s="192" t="s">
        <v>76</v>
      </c>
      <c r="F34" s="11">
        <v>34</v>
      </c>
      <c r="G34" s="23" t="s">
        <v>1</v>
      </c>
      <c r="H34" s="11">
        <v>36</v>
      </c>
      <c r="I34" s="159"/>
      <c r="J34" s="161"/>
      <c r="K34" s="162"/>
      <c r="L34" s="161"/>
      <c r="M34" s="162"/>
      <c r="N34" s="160"/>
      <c r="O34" s="217" t="s">
        <v>1148</v>
      </c>
    </row>
    <row r="35" spans="1:15" x14ac:dyDescent="0.2">
      <c r="A35" s="65"/>
      <c r="B35" s="174" t="s">
        <v>222</v>
      </c>
      <c r="C35" s="174"/>
      <c r="D35" s="21"/>
      <c r="E35" s="23" t="s">
        <v>18</v>
      </c>
      <c r="F35" s="11">
        <v>41</v>
      </c>
      <c r="G35" s="175" t="s">
        <v>141</v>
      </c>
      <c r="H35" s="11">
        <v>37</v>
      </c>
      <c r="I35" s="159"/>
      <c r="J35" s="161"/>
      <c r="K35" s="162"/>
      <c r="L35" s="161"/>
      <c r="M35" s="162"/>
      <c r="N35" s="160"/>
      <c r="O35" s="217" t="s">
        <v>183</v>
      </c>
    </row>
    <row r="36" spans="1:15" x14ac:dyDescent="0.2">
      <c r="A36" s="65"/>
      <c r="B36" s="173" t="s">
        <v>223</v>
      </c>
      <c r="C36" s="173" t="s">
        <v>181</v>
      </c>
      <c r="D36" s="21"/>
      <c r="E36" s="23" t="s">
        <v>104</v>
      </c>
      <c r="F36" s="11">
        <v>41</v>
      </c>
      <c r="G36" s="23" t="s">
        <v>87</v>
      </c>
      <c r="H36" s="11">
        <v>38</v>
      </c>
      <c r="I36" s="159"/>
      <c r="J36" s="161"/>
      <c r="K36" s="162"/>
      <c r="L36" s="161"/>
      <c r="M36" s="162"/>
      <c r="N36" s="160"/>
      <c r="O36" s="217" t="s">
        <v>941</v>
      </c>
    </row>
    <row r="37" spans="1:15" x14ac:dyDescent="0.2">
      <c r="A37" s="65"/>
      <c r="B37" s="174" t="s">
        <v>224</v>
      </c>
      <c r="C37" s="174" t="s">
        <v>185</v>
      </c>
      <c r="D37" s="21"/>
      <c r="E37" s="23" t="s">
        <v>75</v>
      </c>
      <c r="F37" s="11">
        <v>41</v>
      </c>
      <c r="G37" s="23" t="s">
        <v>88</v>
      </c>
      <c r="H37" s="11">
        <v>39</v>
      </c>
      <c r="I37" s="159"/>
      <c r="J37" s="161"/>
      <c r="K37" s="162"/>
      <c r="L37" s="161"/>
      <c r="M37" s="162"/>
      <c r="N37" s="160"/>
      <c r="O37" s="217" t="s">
        <v>290</v>
      </c>
    </row>
    <row r="38" spans="1:15" x14ac:dyDescent="0.2">
      <c r="A38" s="65"/>
      <c r="B38" s="173" t="s">
        <v>225</v>
      </c>
      <c r="C38" s="173" t="s">
        <v>192</v>
      </c>
      <c r="D38" s="21"/>
      <c r="E38" s="23" t="s">
        <v>105</v>
      </c>
      <c r="F38" s="11">
        <v>41</v>
      </c>
      <c r="G38" s="23" t="s">
        <v>89</v>
      </c>
      <c r="H38" s="11">
        <v>40</v>
      </c>
      <c r="I38" s="159"/>
      <c r="J38" s="161"/>
      <c r="K38" s="162"/>
      <c r="L38" s="161"/>
      <c r="M38" s="162"/>
      <c r="N38" s="160"/>
      <c r="O38" s="217" t="s">
        <v>836</v>
      </c>
    </row>
    <row r="39" spans="1:15" x14ac:dyDescent="0.2">
      <c r="A39" s="65"/>
      <c r="B39" s="173" t="s">
        <v>226</v>
      </c>
      <c r="C39" s="173" t="s">
        <v>181</v>
      </c>
      <c r="D39" s="21"/>
      <c r="E39" s="23" t="s">
        <v>65</v>
      </c>
      <c r="F39" s="11">
        <v>41</v>
      </c>
      <c r="G39" s="23" t="s">
        <v>111</v>
      </c>
      <c r="H39" s="11">
        <v>41</v>
      </c>
      <c r="I39" s="159"/>
      <c r="J39" s="161"/>
      <c r="K39" s="162"/>
      <c r="L39" s="161"/>
      <c r="M39" s="162"/>
      <c r="N39" s="160"/>
      <c r="O39" s="222" t="s">
        <v>529</v>
      </c>
    </row>
    <row r="40" spans="1:15" x14ac:dyDescent="0.2">
      <c r="A40" s="65"/>
      <c r="B40" s="173" t="s">
        <v>227</v>
      </c>
      <c r="C40" s="173" t="s">
        <v>204</v>
      </c>
      <c r="D40" s="21"/>
      <c r="E40" s="175" t="s">
        <v>1216</v>
      </c>
      <c r="F40" s="11">
        <v>41</v>
      </c>
      <c r="G40" s="23" t="s">
        <v>50</v>
      </c>
      <c r="H40" s="11">
        <v>42</v>
      </c>
      <c r="I40" s="159"/>
      <c r="J40" s="161"/>
      <c r="K40" s="162"/>
      <c r="L40" s="161"/>
      <c r="M40" s="162"/>
      <c r="N40" s="160"/>
      <c r="O40" s="217" t="s">
        <v>350</v>
      </c>
    </row>
    <row r="41" spans="1:15" x14ac:dyDescent="0.2">
      <c r="A41" s="65"/>
      <c r="B41" s="173" t="s">
        <v>1071</v>
      </c>
      <c r="C41" s="173" t="s">
        <v>393</v>
      </c>
      <c r="D41" s="21"/>
      <c r="E41" s="23" t="s">
        <v>31</v>
      </c>
      <c r="F41" s="11">
        <v>42</v>
      </c>
      <c r="G41" s="23" t="s">
        <v>51</v>
      </c>
      <c r="H41" s="11">
        <v>43</v>
      </c>
      <c r="I41" s="159"/>
      <c r="J41" s="161"/>
      <c r="K41" s="162"/>
      <c r="L41" s="161"/>
      <c r="M41" s="162"/>
      <c r="N41" s="160"/>
      <c r="O41" s="222" t="s">
        <v>185</v>
      </c>
    </row>
    <row r="42" spans="1:15" x14ac:dyDescent="0.2">
      <c r="A42" s="65"/>
      <c r="B42" s="173" t="s">
        <v>229</v>
      </c>
      <c r="C42" s="173" t="s">
        <v>230</v>
      </c>
      <c r="D42" s="21"/>
      <c r="E42" s="23" t="s">
        <v>66</v>
      </c>
      <c r="F42" s="11">
        <v>42</v>
      </c>
      <c r="G42" s="23" t="s">
        <v>52</v>
      </c>
      <c r="H42" s="11">
        <v>44</v>
      </c>
      <c r="I42" s="159"/>
      <c r="J42" s="161"/>
      <c r="K42" s="162"/>
      <c r="L42" s="161"/>
      <c r="M42" s="162"/>
      <c r="N42" s="160"/>
      <c r="O42" s="222" t="s">
        <v>768</v>
      </c>
    </row>
    <row r="43" spans="1:15" x14ac:dyDescent="0.2">
      <c r="A43" s="65"/>
      <c r="B43" s="173" t="s">
        <v>231</v>
      </c>
      <c r="C43" s="173" t="s">
        <v>181</v>
      </c>
      <c r="D43" s="21"/>
      <c r="E43" s="23" t="s">
        <v>67</v>
      </c>
      <c r="F43" s="11">
        <v>42</v>
      </c>
      <c r="G43" s="175" t="s">
        <v>145</v>
      </c>
      <c r="H43" s="11">
        <v>45</v>
      </c>
      <c r="I43" s="159"/>
      <c r="J43" s="161"/>
      <c r="K43" s="162"/>
      <c r="L43" s="161"/>
      <c r="M43" s="162"/>
      <c r="N43" s="160"/>
      <c r="O43" s="222" t="s">
        <v>550</v>
      </c>
    </row>
    <row r="44" spans="1:15" x14ac:dyDescent="0.2">
      <c r="A44" s="65"/>
      <c r="B44" s="173" t="s">
        <v>232</v>
      </c>
      <c r="C44" s="173" t="s">
        <v>181</v>
      </c>
      <c r="D44" s="21"/>
      <c r="E44" s="23" t="s">
        <v>68</v>
      </c>
      <c r="F44" s="11">
        <v>42</v>
      </c>
      <c r="G44" s="175" t="s">
        <v>152</v>
      </c>
      <c r="H44" s="11">
        <v>46</v>
      </c>
      <c r="I44" s="159"/>
      <c r="J44" s="161"/>
      <c r="K44" s="162"/>
      <c r="L44" s="161"/>
      <c r="M44" s="162"/>
      <c r="N44" s="160"/>
      <c r="O44" s="222" t="s">
        <v>875</v>
      </c>
    </row>
    <row r="45" spans="1:15" x14ac:dyDescent="0.2">
      <c r="A45" s="65"/>
      <c r="B45" s="173" t="s">
        <v>233</v>
      </c>
      <c r="C45" s="173" t="s">
        <v>192</v>
      </c>
      <c r="D45" s="21"/>
      <c r="E45" s="175" t="s">
        <v>149</v>
      </c>
      <c r="F45" s="11">
        <v>42</v>
      </c>
      <c r="G45" s="23" t="s">
        <v>127</v>
      </c>
      <c r="H45" s="11">
        <v>47</v>
      </c>
      <c r="I45" s="159"/>
      <c r="J45" s="161"/>
      <c r="K45" s="162"/>
      <c r="L45" s="161"/>
      <c r="M45" s="162"/>
      <c r="N45" s="160"/>
      <c r="O45" s="217" t="s">
        <v>478</v>
      </c>
    </row>
    <row r="46" spans="1:15" x14ac:dyDescent="0.2">
      <c r="A46" s="65"/>
      <c r="B46" s="173" t="s">
        <v>234</v>
      </c>
      <c r="C46" s="173" t="s">
        <v>181</v>
      </c>
      <c r="D46" s="21"/>
      <c r="E46" s="23" t="s">
        <v>69</v>
      </c>
      <c r="F46" s="11">
        <v>42</v>
      </c>
      <c r="G46" s="23" t="s">
        <v>128</v>
      </c>
      <c r="H46" s="11">
        <v>48</v>
      </c>
      <c r="I46" s="159"/>
      <c r="J46" s="161"/>
      <c r="K46" s="162"/>
      <c r="L46" s="161"/>
      <c r="M46" s="162"/>
      <c r="N46" s="160"/>
      <c r="O46" s="217" t="s">
        <v>393</v>
      </c>
    </row>
    <row r="47" spans="1:15" x14ac:dyDescent="0.2">
      <c r="A47" s="65"/>
      <c r="B47" s="173" t="s">
        <v>1007</v>
      </c>
      <c r="C47" s="173" t="s">
        <v>185</v>
      </c>
      <c r="D47" s="21"/>
      <c r="E47" s="23" t="s">
        <v>32</v>
      </c>
      <c r="F47" s="11">
        <v>43</v>
      </c>
      <c r="G47" s="23" t="s">
        <v>91</v>
      </c>
      <c r="H47" s="11">
        <v>49</v>
      </c>
      <c r="I47" s="159"/>
      <c r="J47" s="161"/>
      <c r="K47" s="162"/>
      <c r="L47" s="160"/>
      <c r="M47" s="160"/>
      <c r="N47" s="160"/>
      <c r="O47" s="217" t="s">
        <v>954</v>
      </c>
    </row>
    <row r="48" spans="1:15" x14ac:dyDescent="0.2">
      <c r="A48" s="65"/>
      <c r="B48" s="173" t="s">
        <v>235</v>
      </c>
      <c r="C48" s="173" t="s">
        <v>183</v>
      </c>
      <c r="D48" s="21"/>
      <c r="E48" s="23" t="s">
        <v>70</v>
      </c>
      <c r="F48" s="11">
        <v>43</v>
      </c>
      <c r="G48" s="23" t="s">
        <v>92</v>
      </c>
      <c r="H48" s="11">
        <v>50</v>
      </c>
      <c r="I48" s="159"/>
      <c r="J48" s="161"/>
      <c r="K48" s="162"/>
      <c r="L48" s="160"/>
      <c r="M48" s="160"/>
      <c r="N48" s="160"/>
      <c r="O48" s="217" t="s">
        <v>981</v>
      </c>
    </row>
    <row r="49" spans="1:15" x14ac:dyDescent="0.2">
      <c r="A49" s="65"/>
      <c r="B49" s="173" t="s">
        <v>236</v>
      </c>
      <c r="C49" s="173" t="s">
        <v>192</v>
      </c>
      <c r="D49" s="21"/>
      <c r="E49" s="23" t="s">
        <v>71</v>
      </c>
      <c r="F49" s="11">
        <v>43</v>
      </c>
      <c r="G49" s="23" t="s">
        <v>93</v>
      </c>
      <c r="H49" s="11">
        <v>51</v>
      </c>
      <c r="I49" s="159"/>
      <c r="J49" s="161"/>
      <c r="K49" s="162"/>
      <c r="L49" s="160"/>
      <c r="M49" s="160"/>
      <c r="N49" s="160"/>
      <c r="O49" s="217" t="s">
        <v>174</v>
      </c>
    </row>
    <row r="50" spans="1:15" x14ac:dyDescent="0.2">
      <c r="A50" s="65"/>
      <c r="B50" s="173" t="s">
        <v>1105</v>
      </c>
      <c r="C50" s="173" t="s">
        <v>181</v>
      </c>
      <c r="D50" s="21"/>
      <c r="E50" s="23" t="s">
        <v>72</v>
      </c>
      <c r="F50" s="11">
        <v>43</v>
      </c>
      <c r="G50" s="23" t="s">
        <v>94</v>
      </c>
      <c r="H50" s="11">
        <v>52</v>
      </c>
      <c r="I50" s="159"/>
      <c r="J50" s="161"/>
      <c r="K50" s="162"/>
      <c r="L50" s="160"/>
      <c r="M50" s="160"/>
      <c r="N50" s="160"/>
      <c r="O50" s="217" t="s">
        <v>489</v>
      </c>
    </row>
    <row r="51" spans="1:15" x14ac:dyDescent="0.2">
      <c r="A51" s="65"/>
      <c r="B51" s="173" t="s">
        <v>237</v>
      </c>
      <c r="C51" s="173" t="s">
        <v>192</v>
      </c>
      <c r="D51" s="21"/>
      <c r="E51" s="23" t="s">
        <v>73</v>
      </c>
      <c r="F51" s="11">
        <v>43</v>
      </c>
      <c r="G51" s="23" t="s">
        <v>95</v>
      </c>
      <c r="H51" s="11">
        <v>53</v>
      </c>
      <c r="I51" s="159"/>
      <c r="J51" s="161"/>
      <c r="K51" s="162"/>
      <c r="L51" s="160"/>
      <c r="M51" s="160"/>
      <c r="N51" s="160"/>
      <c r="O51" s="217" t="s">
        <v>506</v>
      </c>
    </row>
    <row r="52" spans="1:15" x14ac:dyDescent="0.2">
      <c r="A52" s="65"/>
      <c r="B52" s="173" t="s">
        <v>1218</v>
      </c>
      <c r="C52" s="173" t="s">
        <v>181</v>
      </c>
      <c r="D52" s="21"/>
      <c r="E52" s="23" t="s">
        <v>74</v>
      </c>
      <c r="F52" s="11">
        <v>43</v>
      </c>
      <c r="G52" s="175" t="s">
        <v>1243</v>
      </c>
      <c r="H52" s="11">
        <v>54</v>
      </c>
      <c r="I52" s="159"/>
      <c r="J52" s="161"/>
      <c r="K52" s="162"/>
      <c r="L52" s="160"/>
      <c r="M52" s="160"/>
      <c r="N52" s="160"/>
      <c r="O52" s="217" t="s">
        <v>228</v>
      </c>
    </row>
    <row r="53" spans="1:15" x14ac:dyDescent="0.2">
      <c r="A53" s="65"/>
      <c r="B53" s="173" t="s">
        <v>986</v>
      </c>
      <c r="C53" s="173" t="s">
        <v>192</v>
      </c>
      <c r="D53" s="21"/>
      <c r="E53" s="23" t="s">
        <v>33</v>
      </c>
      <c r="F53" s="11">
        <v>44</v>
      </c>
      <c r="G53" s="175" t="s">
        <v>1230</v>
      </c>
      <c r="H53" s="11">
        <v>55</v>
      </c>
      <c r="I53" s="159"/>
      <c r="J53" s="161"/>
      <c r="K53" s="162"/>
      <c r="L53" s="160"/>
      <c r="M53" s="160"/>
      <c r="N53" s="160"/>
      <c r="O53" s="217" t="s">
        <v>181</v>
      </c>
    </row>
    <row r="54" spans="1:15" x14ac:dyDescent="0.2">
      <c r="A54" s="65"/>
      <c r="B54" s="173" t="s">
        <v>1222</v>
      </c>
      <c r="C54" s="173" t="s">
        <v>181</v>
      </c>
      <c r="D54" s="21"/>
      <c r="E54" s="23" t="s">
        <v>77</v>
      </c>
      <c r="F54" s="11">
        <v>44</v>
      </c>
      <c r="G54" s="175" t="s">
        <v>1173</v>
      </c>
      <c r="H54" s="12">
        <v>56</v>
      </c>
      <c r="I54" s="159"/>
      <c r="J54" s="161"/>
      <c r="K54" s="162"/>
      <c r="L54" s="160"/>
      <c r="M54" s="160"/>
      <c r="N54" s="160"/>
      <c r="O54" s="217" t="s">
        <v>325</v>
      </c>
    </row>
    <row r="55" spans="1:15" x14ac:dyDescent="0.2">
      <c r="A55" s="65"/>
      <c r="B55" s="173" t="s">
        <v>1365</v>
      </c>
      <c r="C55" s="173" t="s">
        <v>209</v>
      </c>
      <c r="D55" s="21"/>
      <c r="E55" s="23" t="s">
        <v>78</v>
      </c>
      <c r="F55" s="11">
        <v>44</v>
      </c>
      <c r="G55" s="22"/>
      <c r="H55" s="20"/>
      <c r="I55" s="159"/>
      <c r="J55" s="161"/>
      <c r="K55" s="162"/>
      <c r="L55" s="160"/>
      <c r="M55" s="160"/>
      <c r="N55" s="160"/>
      <c r="O55" s="217" t="s">
        <v>775</v>
      </c>
    </row>
    <row r="56" spans="1:15" x14ac:dyDescent="0.2">
      <c r="A56" s="65"/>
      <c r="B56" s="173" t="s">
        <v>238</v>
      </c>
      <c r="C56" s="173" t="s">
        <v>192</v>
      </c>
      <c r="D56" s="21"/>
      <c r="E56" s="23" t="s">
        <v>150</v>
      </c>
      <c r="F56" s="11">
        <v>44</v>
      </c>
      <c r="G56" s="195" t="s">
        <v>159</v>
      </c>
      <c r="H56" s="196"/>
      <c r="I56" s="197"/>
      <c r="J56" s="161"/>
      <c r="K56" s="162"/>
      <c r="L56" s="160"/>
      <c r="M56" s="160"/>
      <c r="N56" s="160"/>
      <c r="O56" s="222" t="s">
        <v>248</v>
      </c>
    </row>
    <row r="57" spans="1:15" x14ac:dyDescent="0.2">
      <c r="A57" s="65"/>
      <c r="B57" s="173" t="s">
        <v>1124</v>
      </c>
      <c r="C57" s="173" t="s">
        <v>181</v>
      </c>
      <c r="D57" s="21"/>
      <c r="E57" s="23" t="s">
        <v>44</v>
      </c>
      <c r="F57" s="11">
        <v>44</v>
      </c>
      <c r="G57" s="198" t="s">
        <v>160</v>
      </c>
      <c r="H57" s="194"/>
      <c r="I57" s="199"/>
      <c r="J57" s="161"/>
      <c r="K57" s="162"/>
      <c r="L57" s="160"/>
      <c r="M57" s="160"/>
      <c r="N57" s="160"/>
      <c r="O57" s="222" t="s">
        <v>305</v>
      </c>
    </row>
    <row r="58" spans="1:15" x14ac:dyDescent="0.2">
      <c r="A58" s="65"/>
      <c r="B58" s="173" t="s">
        <v>239</v>
      </c>
      <c r="C58" s="173" t="s">
        <v>204</v>
      </c>
      <c r="D58" s="21"/>
      <c r="E58" s="175" t="s">
        <v>140</v>
      </c>
      <c r="F58" s="11">
        <v>45</v>
      </c>
      <c r="G58" s="200" t="s">
        <v>161</v>
      </c>
      <c r="H58" s="201"/>
      <c r="I58" s="202"/>
      <c r="J58" s="161"/>
      <c r="K58" s="162"/>
      <c r="L58" s="160"/>
      <c r="M58" s="160"/>
      <c r="N58" s="160"/>
      <c r="O58" s="222" t="s">
        <v>179</v>
      </c>
    </row>
    <row r="59" spans="1:15" x14ac:dyDescent="0.2">
      <c r="A59" s="65"/>
      <c r="B59" s="173" t="s">
        <v>1097</v>
      </c>
      <c r="C59" s="173" t="s">
        <v>189</v>
      </c>
      <c r="D59" s="21"/>
      <c r="E59" s="175" t="s">
        <v>169</v>
      </c>
      <c r="F59" s="11">
        <v>46</v>
      </c>
      <c r="G59" s="20"/>
      <c r="H59" s="20"/>
      <c r="I59" s="159"/>
      <c r="J59" s="161"/>
      <c r="K59" s="162"/>
      <c r="L59" s="160"/>
      <c r="M59" s="160"/>
      <c r="N59" s="160"/>
      <c r="O59" s="217" t="s">
        <v>353</v>
      </c>
    </row>
    <row r="60" spans="1:15" x14ac:dyDescent="0.2">
      <c r="A60" s="65"/>
      <c r="B60" s="173" t="s">
        <v>240</v>
      </c>
      <c r="C60" s="173" t="s">
        <v>192</v>
      </c>
      <c r="D60" s="21"/>
      <c r="E60" s="190" t="s">
        <v>136</v>
      </c>
      <c r="F60" s="11">
        <v>60</v>
      </c>
      <c r="G60" s="195" t="s">
        <v>146</v>
      </c>
      <c r="H60" s="196"/>
      <c r="I60" s="197"/>
      <c r="J60" s="161"/>
      <c r="K60" s="162"/>
      <c r="L60" s="160"/>
      <c r="M60" s="160"/>
      <c r="N60" s="160"/>
      <c r="O60" s="217" t="s">
        <v>175</v>
      </c>
    </row>
    <row r="61" spans="1:15" x14ac:dyDescent="0.2">
      <c r="A61" s="65"/>
      <c r="B61" s="173" t="s">
        <v>241</v>
      </c>
      <c r="C61" s="173" t="s">
        <v>192</v>
      </c>
      <c r="D61" s="21"/>
      <c r="E61" s="191" t="s">
        <v>137</v>
      </c>
      <c r="F61" s="11">
        <v>61</v>
      </c>
      <c r="G61" s="198" t="s">
        <v>147</v>
      </c>
      <c r="H61" s="194"/>
      <c r="I61" s="199"/>
      <c r="J61" s="161"/>
      <c r="K61" s="162"/>
      <c r="L61" s="160"/>
      <c r="M61" s="160"/>
      <c r="N61" s="160"/>
      <c r="O61" s="217" t="s">
        <v>1031</v>
      </c>
    </row>
    <row r="62" spans="1:15" x14ac:dyDescent="0.2">
      <c r="A62" s="65"/>
      <c r="B62" s="173" t="s">
        <v>1083</v>
      </c>
      <c r="C62" s="173" t="s">
        <v>181</v>
      </c>
      <c r="D62" s="21"/>
      <c r="E62" s="191" t="s">
        <v>138</v>
      </c>
      <c r="F62" s="11">
        <v>62</v>
      </c>
      <c r="G62" s="200" t="s">
        <v>148</v>
      </c>
      <c r="H62" s="201"/>
      <c r="I62" s="202"/>
      <c r="J62" s="161"/>
      <c r="K62" s="162"/>
      <c r="L62" s="160"/>
      <c r="M62" s="160"/>
      <c r="N62" s="160"/>
      <c r="O62" s="173"/>
    </row>
    <row r="63" spans="1:15" x14ac:dyDescent="0.2">
      <c r="A63" s="65"/>
      <c r="B63" s="173" t="s">
        <v>242</v>
      </c>
      <c r="C63" s="173" t="s">
        <v>181</v>
      </c>
      <c r="D63" s="21"/>
      <c r="E63" s="191" t="s">
        <v>1244</v>
      </c>
      <c r="F63" s="11">
        <v>63</v>
      </c>
      <c r="G63" s="193"/>
      <c r="H63" s="20"/>
      <c r="I63" s="159"/>
      <c r="J63" s="161"/>
      <c r="K63" s="162"/>
      <c r="L63" s="160"/>
      <c r="M63" s="160"/>
      <c r="N63" s="160"/>
      <c r="O63" s="174"/>
    </row>
    <row r="64" spans="1:15" x14ac:dyDescent="0.2">
      <c r="A64" s="65"/>
      <c r="B64" s="173" t="s">
        <v>243</v>
      </c>
      <c r="C64" s="173" t="s">
        <v>192</v>
      </c>
      <c r="D64" s="21"/>
      <c r="E64" s="191" t="s">
        <v>34</v>
      </c>
      <c r="F64" s="11">
        <v>64</v>
      </c>
      <c r="G64" s="20"/>
      <c r="H64" s="20"/>
      <c r="I64" s="159"/>
      <c r="J64" s="161"/>
      <c r="K64" s="162"/>
      <c r="L64" s="160"/>
      <c r="M64" s="160"/>
      <c r="N64" s="160"/>
      <c r="O64" s="173"/>
    </row>
    <row r="65" spans="1:15" x14ac:dyDescent="0.2">
      <c r="A65" s="65"/>
      <c r="B65" s="173" t="s">
        <v>244</v>
      </c>
      <c r="C65" s="173" t="s">
        <v>192</v>
      </c>
      <c r="D65" s="21"/>
      <c r="E65" s="191" t="s">
        <v>171</v>
      </c>
      <c r="F65" s="11">
        <v>65</v>
      </c>
      <c r="G65" s="20"/>
      <c r="H65" s="20"/>
      <c r="I65" s="159"/>
      <c r="J65" s="161"/>
      <c r="K65" s="162"/>
      <c r="L65" s="160"/>
      <c r="M65" s="160"/>
      <c r="N65" s="160"/>
      <c r="O65" s="173"/>
    </row>
    <row r="66" spans="1:15" x14ac:dyDescent="0.2">
      <c r="A66" s="65"/>
      <c r="B66" s="173" t="s">
        <v>245</v>
      </c>
      <c r="C66" s="173" t="s">
        <v>192</v>
      </c>
      <c r="D66" s="21"/>
      <c r="E66" s="191" t="s">
        <v>35</v>
      </c>
      <c r="F66" s="11">
        <v>65</v>
      </c>
      <c r="G66" s="20"/>
      <c r="H66" s="20"/>
      <c r="I66" s="159"/>
      <c r="J66" s="161"/>
      <c r="K66" s="160"/>
      <c r="L66" s="160"/>
      <c r="M66" s="160"/>
      <c r="N66" s="160"/>
      <c r="O66" s="173"/>
    </row>
    <row r="67" spans="1:15" x14ac:dyDescent="0.2">
      <c r="B67" s="173" t="s">
        <v>1028</v>
      </c>
      <c r="C67" s="173" t="s">
        <v>185</v>
      </c>
      <c r="D67" s="21"/>
      <c r="E67" s="191" t="s">
        <v>102</v>
      </c>
      <c r="F67" s="11">
        <v>66</v>
      </c>
      <c r="G67" s="20"/>
      <c r="H67" s="20"/>
      <c r="I67" s="159"/>
      <c r="J67" s="160"/>
      <c r="K67" s="160"/>
      <c r="L67" s="160"/>
      <c r="M67" s="160"/>
      <c r="N67" s="160"/>
      <c r="O67" s="173"/>
    </row>
    <row r="68" spans="1:15" x14ac:dyDescent="0.2">
      <c r="B68" s="173" t="s">
        <v>246</v>
      </c>
      <c r="C68" s="173" t="s">
        <v>230</v>
      </c>
      <c r="D68" s="21"/>
      <c r="E68" s="191" t="s">
        <v>36</v>
      </c>
      <c r="F68" s="11">
        <v>67</v>
      </c>
      <c r="G68" s="20"/>
      <c r="H68" s="20"/>
      <c r="I68" s="159"/>
      <c r="J68" s="160"/>
      <c r="K68" s="160"/>
      <c r="L68" s="160"/>
      <c r="M68" s="160"/>
      <c r="N68" s="160"/>
      <c r="O68" s="173"/>
    </row>
    <row r="69" spans="1:15" x14ac:dyDescent="0.2">
      <c r="B69" s="173" t="s">
        <v>1082</v>
      </c>
      <c r="C69" s="173" t="s">
        <v>181</v>
      </c>
      <c r="D69" s="21"/>
      <c r="E69" s="191" t="s">
        <v>37</v>
      </c>
      <c r="F69" s="11">
        <v>67</v>
      </c>
      <c r="G69" s="20"/>
      <c r="H69" s="20"/>
      <c r="I69" s="159"/>
      <c r="J69" s="160"/>
      <c r="K69" s="160"/>
      <c r="L69" s="160"/>
      <c r="M69" s="160"/>
      <c r="N69" s="160"/>
      <c r="O69" s="174"/>
    </row>
    <row r="70" spans="1:15" x14ac:dyDescent="0.2">
      <c r="B70" s="174" t="s">
        <v>247</v>
      </c>
      <c r="C70" s="174" t="s">
        <v>248</v>
      </c>
      <c r="D70" s="21"/>
      <c r="E70" s="191" t="s">
        <v>53</v>
      </c>
      <c r="F70" s="11">
        <v>68</v>
      </c>
      <c r="G70" s="20"/>
      <c r="H70" s="20"/>
      <c r="I70" s="20"/>
      <c r="J70" s="160"/>
      <c r="O70" s="173"/>
    </row>
    <row r="71" spans="1:15" x14ac:dyDescent="0.2">
      <c r="B71" s="174" t="s">
        <v>249</v>
      </c>
      <c r="C71" s="174" t="s">
        <v>185</v>
      </c>
      <c r="D71" s="21"/>
      <c r="E71" s="192" t="s">
        <v>110</v>
      </c>
      <c r="F71" s="11">
        <v>68</v>
      </c>
      <c r="G71" s="20"/>
      <c r="H71" s="20"/>
      <c r="I71" s="20"/>
      <c r="O71" s="173"/>
    </row>
    <row r="72" spans="1:15" x14ac:dyDescent="0.2">
      <c r="B72" s="174" t="s">
        <v>250</v>
      </c>
      <c r="C72" s="174" t="s">
        <v>185</v>
      </c>
      <c r="D72" s="20"/>
      <c r="E72" s="22"/>
      <c r="F72" s="22"/>
      <c r="G72" s="20"/>
      <c r="H72" s="20"/>
      <c r="I72" s="20"/>
      <c r="O72" s="173"/>
    </row>
    <row r="73" spans="1:15" x14ac:dyDescent="0.2">
      <c r="B73" s="173" t="s">
        <v>999</v>
      </c>
      <c r="C73" s="173" t="s">
        <v>286</v>
      </c>
      <c r="O73" s="173"/>
    </row>
    <row r="74" spans="1:15" x14ac:dyDescent="0.2">
      <c r="B74" s="173" t="s">
        <v>979</v>
      </c>
      <c r="C74" s="173" t="s">
        <v>209</v>
      </c>
      <c r="O74" s="173"/>
    </row>
    <row r="75" spans="1:15" x14ac:dyDescent="0.2">
      <c r="B75" s="173" t="s">
        <v>251</v>
      </c>
      <c r="C75" s="173" t="s">
        <v>192</v>
      </c>
      <c r="O75" s="173"/>
    </row>
    <row r="76" spans="1:15" x14ac:dyDescent="0.2">
      <c r="B76" s="173" t="s">
        <v>251</v>
      </c>
      <c r="C76" s="173" t="s">
        <v>181</v>
      </c>
      <c r="O76" s="174"/>
    </row>
    <row r="77" spans="1:15" x14ac:dyDescent="0.2">
      <c r="B77" s="174" t="s">
        <v>252</v>
      </c>
      <c r="C77" s="174" t="s">
        <v>181</v>
      </c>
      <c r="O77" s="174"/>
    </row>
    <row r="78" spans="1:15" x14ac:dyDescent="0.2">
      <c r="B78" s="173" t="s">
        <v>253</v>
      </c>
      <c r="C78" s="173" t="s">
        <v>204</v>
      </c>
      <c r="O78" s="174"/>
    </row>
    <row r="79" spans="1:15" x14ac:dyDescent="0.2">
      <c r="B79" s="173" t="s">
        <v>253</v>
      </c>
      <c r="C79" s="173" t="s">
        <v>192</v>
      </c>
      <c r="O79" s="174"/>
    </row>
    <row r="80" spans="1:15" x14ac:dyDescent="0.2">
      <c r="B80" s="173" t="s">
        <v>254</v>
      </c>
      <c r="C80" s="173" t="s">
        <v>192</v>
      </c>
      <c r="O80" s="174"/>
    </row>
    <row r="81" spans="2:15" x14ac:dyDescent="0.2">
      <c r="B81" s="174" t="s">
        <v>255</v>
      </c>
      <c r="C81" s="174" t="s">
        <v>248</v>
      </c>
      <c r="O81" s="174"/>
    </row>
    <row r="82" spans="2:15" x14ac:dyDescent="0.2">
      <c r="B82" s="173" t="s">
        <v>256</v>
      </c>
      <c r="C82" s="173" t="s">
        <v>183</v>
      </c>
      <c r="O82" s="174"/>
    </row>
    <row r="83" spans="2:15" x14ac:dyDescent="0.2">
      <c r="B83" s="173" t="s">
        <v>257</v>
      </c>
      <c r="C83" s="173" t="s">
        <v>181</v>
      </c>
      <c r="O83" s="174"/>
    </row>
    <row r="84" spans="2:15" x14ac:dyDescent="0.2">
      <c r="B84" s="173" t="s">
        <v>258</v>
      </c>
      <c r="C84" s="173"/>
      <c r="O84" s="174"/>
    </row>
    <row r="85" spans="2:15" x14ac:dyDescent="0.2">
      <c r="B85" s="173" t="s">
        <v>259</v>
      </c>
      <c r="C85" s="173" t="s">
        <v>192</v>
      </c>
      <c r="O85" s="173"/>
    </row>
    <row r="86" spans="2:15" x14ac:dyDescent="0.2">
      <c r="B86" s="173" t="s">
        <v>260</v>
      </c>
      <c r="C86" s="173" t="s">
        <v>192</v>
      </c>
      <c r="O86" s="173"/>
    </row>
    <row r="87" spans="2:15" x14ac:dyDescent="0.2">
      <c r="B87" s="174" t="s">
        <v>261</v>
      </c>
      <c r="C87" s="174" t="s">
        <v>185</v>
      </c>
      <c r="O87" s="173"/>
    </row>
    <row r="88" spans="2:15" x14ac:dyDescent="0.2">
      <c r="B88" s="174" t="s">
        <v>262</v>
      </c>
      <c r="C88" s="174" t="s">
        <v>185</v>
      </c>
      <c r="O88" s="173"/>
    </row>
    <row r="89" spans="2:15" x14ac:dyDescent="0.2">
      <c r="B89" s="174" t="s">
        <v>263</v>
      </c>
      <c r="C89" s="174" t="s">
        <v>192</v>
      </c>
      <c r="O89" s="173"/>
    </row>
    <row r="90" spans="2:15" x14ac:dyDescent="0.2">
      <c r="B90" s="173" t="s">
        <v>264</v>
      </c>
      <c r="C90" s="173" t="s">
        <v>265</v>
      </c>
      <c r="O90" s="173"/>
    </row>
    <row r="91" spans="2:15" x14ac:dyDescent="0.2">
      <c r="B91" s="173" t="s">
        <v>266</v>
      </c>
      <c r="C91" s="173" t="s">
        <v>267</v>
      </c>
      <c r="O91" s="173"/>
    </row>
    <row r="92" spans="2:15" x14ac:dyDescent="0.2">
      <c r="B92" s="173" t="s">
        <v>268</v>
      </c>
      <c r="C92" s="173" t="s">
        <v>181</v>
      </c>
      <c r="O92" s="173"/>
    </row>
    <row r="93" spans="2:15" x14ac:dyDescent="0.2">
      <c r="B93" s="174" t="s">
        <v>269</v>
      </c>
      <c r="C93" s="174" t="s">
        <v>192</v>
      </c>
      <c r="O93" s="173"/>
    </row>
    <row r="94" spans="2:15" x14ac:dyDescent="0.2">
      <c r="B94" s="173" t="s">
        <v>270</v>
      </c>
      <c r="C94" s="173" t="s">
        <v>181</v>
      </c>
      <c r="O94" s="173"/>
    </row>
    <row r="95" spans="2:15" x14ac:dyDescent="0.2">
      <c r="B95" s="173" t="s">
        <v>271</v>
      </c>
      <c r="C95" s="173" t="s">
        <v>192</v>
      </c>
      <c r="O95" s="173"/>
    </row>
    <row r="96" spans="2:15" x14ac:dyDescent="0.2">
      <c r="B96" s="174" t="s">
        <v>272</v>
      </c>
      <c r="C96" s="174" t="s">
        <v>185</v>
      </c>
      <c r="O96" s="173"/>
    </row>
    <row r="97" spans="2:15" x14ac:dyDescent="0.2">
      <c r="B97" s="173" t="s">
        <v>1043</v>
      </c>
      <c r="C97" s="173" t="s">
        <v>192</v>
      </c>
      <c r="O97" s="173"/>
    </row>
    <row r="98" spans="2:15" x14ac:dyDescent="0.2">
      <c r="B98" s="173" t="s">
        <v>273</v>
      </c>
      <c r="C98" s="173" t="s">
        <v>274</v>
      </c>
      <c r="O98" s="173"/>
    </row>
    <row r="99" spans="2:15" x14ac:dyDescent="0.2">
      <c r="B99" s="173" t="s">
        <v>275</v>
      </c>
      <c r="C99" s="173" t="s">
        <v>192</v>
      </c>
      <c r="O99" s="173"/>
    </row>
    <row r="100" spans="2:15" x14ac:dyDescent="0.2">
      <c r="B100" s="174" t="s">
        <v>276</v>
      </c>
      <c r="C100" s="174" t="s">
        <v>277</v>
      </c>
      <c r="O100" s="173"/>
    </row>
    <row r="101" spans="2:15" x14ac:dyDescent="0.2">
      <c r="B101" s="173" t="s">
        <v>278</v>
      </c>
      <c r="C101" s="173" t="s">
        <v>192</v>
      </c>
      <c r="O101" s="173"/>
    </row>
    <row r="102" spans="2:15" x14ac:dyDescent="0.2">
      <c r="B102" s="173" t="s">
        <v>279</v>
      </c>
      <c r="C102" s="173" t="s">
        <v>204</v>
      </c>
      <c r="O102" s="173"/>
    </row>
    <row r="103" spans="2:15" x14ac:dyDescent="0.2">
      <c r="B103" s="173" t="s">
        <v>280</v>
      </c>
      <c r="C103" s="173" t="s">
        <v>183</v>
      </c>
      <c r="O103" s="173"/>
    </row>
    <row r="104" spans="2:15" x14ac:dyDescent="0.2">
      <c r="B104" s="173" t="s">
        <v>281</v>
      </c>
      <c r="C104" s="173" t="s">
        <v>209</v>
      </c>
      <c r="O104" s="173"/>
    </row>
    <row r="105" spans="2:15" x14ac:dyDescent="0.2">
      <c r="B105" s="173" t="s">
        <v>281</v>
      </c>
      <c r="C105" s="173" t="s">
        <v>192</v>
      </c>
      <c r="O105" s="173"/>
    </row>
    <row r="106" spans="2:15" x14ac:dyDescent="0.2">
      <c r="B106" s="173" t="s">
        <v>282</v>
      </c>
      <c r="C106" s="173" t="s">
        <v>189</v>
      </c>
      <c r="O106" s="173"/>
    </row>
    <row r="107" spans="2:15" x14ac:dyDescent="0.2">
      <c r="B107" s="174" t="s">
        <v>283</v>
      </c>
      <c r="C107" s="174" t="s">
        <v>284</v>
      </c>
      <c r="O107" s="173"/>
    </row>
    <row r="108" spans="2:15" x14ac:dyDescent="0.2">
      <c r="B108" s="174" t="s">
        <v>285</v>
      </c>
      <c r="C108" s="174" t="s">
        <v>286</v>
      </c>
      <c r="O108" s="173"/>
    </row>
    <row r="109" spans="2:15" x14ac:dyDescent="0.2">
      <c r="B109" s="173" t="s">
        <v>1253</v>
      </c>
      <c r="C109" s="173" t="s">
        <v>185</v>
      </c>
      <c r="O109" s="173"/>
    </row>
    <row r="110" spans="2:15" x14ac:dyDescent="0.2">
      <c r="B110" s="173" t="s">
        <v>287</v>
      </c>
      <c r="C110" s="173" t="s">
        <v>192</v>
      </c>
      <c r="O110" s="173"/>
    </row>
    <row r="111" spans="2:15" x14ac:dyDescent="0.2">
      <c r="B111" s="173" t="s">
        <v>287</v>
      </c>
      <c r="C111" s="173" t="s">
        <v>185</v>
      </c>
      <c r="O111" s="173"/>
    </row>
    <row r="112" spans="2:15" x14ac:dyDescent="0.2">
      <c r="B112" s="173" t="s">
        <v>287</v>
      </c>
      <c r="C112" s="173" t="s">
        <v>181</v>
      </c>
      <c r="O112" s="173"/>
    </row>
    <row r="113" spans="2:15" x14ac:dyDescent="0.2">
      <c r="B113" s="173" t="s">
        <v>288</v>
      </c>
      <c r="C113" s="173" t="s">
        <v>181</v>
      </c>
      <c r="O113" s="173"/>
    </row>
    <row r="114" spans="2:15" x14ac:dyDescent="0.2">
      <c r="B114" s="173" t="s">
        <v>289</v>
      </c>
      <c r="C114" s="173" t="s">
        <v>290</v>
      </c>
      <c r="O114" s="173"/>
    </row>
    <row r="115" spans="2:15" x14ac:dyDescent="0.2">
      <c r="B115" s="173" t="s">
        <v>291</v>
      </c>
      <c r="C115" s="173" t="s">
        <v>286</v>
      </c>
      <c r="O115" s="173"/>
    </row>
    <row r="116" spans="2:15" x14ac:dyDescent="0.2">
      <c r="B116" s="173" t="s">
        <v>995</v>
      </c>
      <c r="C116" s="173" t="s">
        <v>192</v>
      </c>
      <c r="O116" s="173"/>
    </row>
    <row r="117" spans="2:15" x14ac:dyDescent="0.2">
      <c r="B117" s="173" t="s">
        <v>292</v>
      </c>
      <c r="C117" s="173" t="s">
        <v>192</v>
      </c>
      <c r="O117" s="173"/>
    </row>
    <row r="118" spans="2:15" x14ac:dyDescent="0.2">
      <c r="B118" s="174" t="s">
        <v>178</v>
      </c>
      <c r="C118" s="174" t="s">
        <v>172</v>
      </c>
      <c r="O118" s="173"/>
    </row>
    <row r="119" spans="2:15" x14ac:dyDescent="0.2">
      <c r="B119" s="173" t="s">
        <v>293</v>
      </c>
      <c r="C119" s="173" t="s">
        <v>181</v>
      </c>
      <c r="O119" s="173"/>
    </row>
    <row r="120" spans="2:15" x14ac:dyDescent="0.2">
      <c r="B120" s="173" t="s">
        <v>1063</v>
      </c>
      <c r="C120" s="173" t="s">
        <v>393</v>
      </c>
      <c r="O120" s="173"/>
    </row>
    <row r="121" spans="2:15" x14ac:dyDescent="0.2">
      <c r="B121" s="173" t="s">
        <v>294</v>
      </c>
      <c r="C121" s="173" t="s">
        <v>181</v>
      </c>
      <c r="O121" s="173"/>
    </row>
    <row r="122" spans="2:15" x14ac:dyDescent="0.2">
      <c r="B122" s="173" t="s">
        <v>295</v>
      </c>
      <c r="C122" s="173" t="s">
        <v>192</v>
      </c>
      <c r="O122" s="173"/>
    </row>
    <row r="123" spans="2:15" x14ac:dyDescent="0.2">
      <c r="B123" s="174" t="s">
        <v>296</v>
      </c>
      <c r="C123" s="174" t="s">
        <v>192</v>
      </c>
      <c r="O123" s="173"/>
    </row>
    <row r="124" spans="2:15" x14ac:dyDescent="0.2">
      <c r="B124" s="174" t="s">
        <v>297</v>
      </c>
      <c r="C124" s="174" t="s">
        <v>185</v>
      </c>
      <c r="O124" s="173"/>
    </row>
    <row r="125" spans="2:15" x14ac:dyDescent="0.2">
      <c r="B125" s="174" t="s">
        <v>298</v>
      </c>
      <c r="C125" s="174" t="s">
        <v>192</v>
      </c>
      <c r="O125" s="173"/>
    </row>
    <row r="126" spans="2:15" x14ac:dyDescent="0.2">
      <c r="B126" s="173" t="s">
        <v>1026</v>
      </c>
      <c r="C126" s="173" t="s">
        <v>192</v>
      </c>
      <c r="O126" s="173"/>
    </row>
    <row r="127" spans="2:15" x14ac:dyDescent="0.2">
      <c r="B127" s="173" t="s">
        <v>1026</v>
      </c>
      <c r="C127" s="173" t="s">
        <v>181</v>
      </c>
      <c r="O127" s="173"/>
    </row>
    <row r="128" spans="2:15" x14ac:dyDescent="0.2">
      <c r="B128" s="173" t="s">
        <v>299</v>
      </c>
      <c r="C128" s="173" t="s">
        <v>192</v>
      </c>
      <c r="O128" s="173"/>
    </row>
    <row r="129" spans="2:15" x14ac:dyDescent="0.2">
      <c r="B129" s="174" t="s">
        <v>300</v>
      </c>
      <c r="C129" s="174" t="s">
        <v>192</v>
      </c>
      <c r="O129" s="173"/>
    </row>
    <row r="130" spans="2:15" x14ac:dyDescent="0.2">
      <c r="B130" s="173" t="s">
        <v>301</v>
      </c>
      <c r="C130" s="173" t="s">
        <v>181</v>
      </c>
      <c r="O130" s="173"/>
    </row>
    <row r="131" spans="2:15" x14ac:dyDescent="0.2">
      <c r="B131" s="173" t="s">
        <v>302</v>
      </c>
      <c r="C131" s="173" t="s">
        <v>181</v>
      </c>
      <c r="O131" s="173"/>
    </row>
    <row r="132" spans="2:15" x14ac:dyDescent="0.2">
      <c r="B132" s="173" t="s">
        <v>1045</v>
      </c>
      <c r="C132" s="173" t="s">
        <v>192</v>
      </c>
      <c r="O132" s="173"/>
    </row>
    <row r="133" spans="2:15" x14ac:dyDescent="0.2">
      <c r="B133" s="173" t="s">
        <v>1039</v>
      </c>
      <c r="C133" s="173" t="s">
        <v>192</v>
      </c>
      <c r="O133" s="173"/>
    </row>
    <row r="134" spans="2:15" x14ac:dyDescent="0.2">
      <c r="B134" s="173" t="s">
        <v>1089</v>
      </c>
      <c r="C134" s="173" t="s">
        <v>181</v>
      </c>
      <c r="O134" s="173"/>
    </row>
    <row r="135" spans="2:15" x14ac:dyDescent="0.2">
      <c r="B135" s="173" t="s">
        <v>1128</v>
      </c>
      <c r="C135" s="173" t="s">
        <v>181</v>
      </c>
      <c r="O135" s="173"/>
    </row>
    <row r="136" spans="2:15" x14ac:dyDescent="0.2">
      <c r="B136" s="173" t="s">
        <v>1171</v>
      </c>
      <c r="C136" s="173" t="s">
        <v>192</v>
      </c>
      <c r="O136" s="173"/>
    </row>
    <row r="137" spans="2:15" x14ac:dyDescent="0.2">
      <c r="B137" s="173" t="s">
        <v>1171</v>
      </c>
      <c r="C137" s="173" t="s">
        <v>181</v>
      </c>
      <c r="O137" s="173"/>
    </row>
    <row r="138" spans="2:15" x14ac:dyDescent="0.2">
      <c r="B138" s="173" t="s">
        <v>1073</v>
      </c>
      <c r="C138" s="173" t="s">
        <v>393</v>
      </c>
      <c r="O138" s="173"/>
    </row>
    <row r="139" spans="2:15" x14ac:dyDescent="0.2">
      <c r="B139" s="173" t="s">
        <v>303</v>
      </c>
      <c r="C139" s="173" t="s">
        <v>192</v>
      </c>
      <c r="O139" s="173"/>
    </row>
    <row r="140" spans="2:15" x14ac:dyDescent="0.2">
      <c r="B140" s="173" t="s">
        <v>1085</v>
      </c>
      <c r="C140" s="173" t="s">
        <v>181</v>
      </c>
      <c r="O140" s="173"/>
    </row>
    <row r="141" spans="2:15" x14ac:dyDescent="0.2">
      <c r="B141" s="174" t="s">
        <v>304</v>
      </c>
      <c r="C141" s="174" t="s">
        <v>305</v>
      </c>
      <c r="O141" s="173"/>
    </row>
    <row r="142" spans="2:15" x14ac:dyDescent="0.2">
      <c r="B142" s="173" t="s">
        <v>306</v>
      </c>
      <c r="C142" s="173" t="s">
        <v>181</v>
      </c>
      <c r="O142" s="173"/>
    </row>
    <row r="143" spans="2:15" x14ac:dyDescent="0.2">
      <c r="B143" s="173" t="s">
        <v>1149</v>
      </c>
      <c r="C143" s="173" t="s">
        <v>181</v>
      </c>
      <c r="O143" s="173"/>
    </row>
    <row r="144" spans="2:15" x14ac:dyDescent="0.2">
      <c r="B144" s="174" t="s">
        <v>307</v>
      </c>
      <c r="C144" s="174" t="s">
        <v>181</v>
      </c>
      <c r="O144" s="173"/>
    </row>
    <row r="145" spans="2:15" x14ac:dyDescent="0.2">
      <c r="B145" s="173" t="s">
        <v>308</v>
      </c>
      <c r="C145" s="173" t="s">
        <v>181</v>
      </c>
      <c r="O145" s="173"/>
    </row>
    <row r="146" spans="2:15" x14ac:dyDescent="0.2">
      <c r="B146" s="174" t="s">
        <v>309</v>
      </c>
      <c r="C146" s="174" t="s">
        <v>248</v>
      </c>
      <c r="O146" s="173"/>
    </row>
    <row r="147" spans="2:15" x14ac:dyDescent="0.2">
      <c r="B147" s="174" t="s">
        <v>310</v>
      </c>
      <c r="C147" s="174" t="s">
        <v>192</v>
      </c>
      <c r="O147" s="173"/>
    </row>
    <row r="148" spans="2:15" x14ac:dyDescent="0.2">
      <c r="B148" s="174" t="s">
        <v>311</v>
      </c>
      <c r="C148" s="174" t="s">
        <v>284</v>
      </c>
      <c r="O148" s="173"/>
    </row>
    <row r="149" spans="2:15" x14ac:dyDescent="0.2">
      <c r="B149" s="173" t="s">
        <v>312</v>
      </c>
      <c r="C149" s="173" t="s">
        <v>181</v>
      </c>
      <c r="O149" s="173"/>
    </row>
    <row r="150" spans="2:15" x14ac:dyDescent="0.2">
      <c r="B150" s="174" t="s">
        <v>313</v>
      </c>
      <c r="C150" s="174" t="s">
        <v>192</v>
      </c>
      <c r="O150" s="173"/>
    </row>
    <row r="151" spans="2:15" x14ac:dyDescent="0.2">
      <c r="B151" s="174" t="s">
        <v>314</v>
      </c>
      <c r="C151" s="174" t="s">
        <v>185</v>
      </c>
      <c r="O151" s="173"/>
    </row>
    <row r="152" spans="2:15" x14ac:dyDescent="0.2">
      <c r="B152" s="173" t="s">
        <v>315</v>
      </c>
      <c r="C152" s="173" t="s">
        <v>181</v>
      </c>
      <c r="O152" s="173"/>
    </row>
    <row r="153" spans="2:15" x14ac:dyDescent="0.2">
      <c r="B153" s="173" t="s">
        <v>316</v>
      </c>
      <c r="C153" s="173" t="s">
        <v>181</v>
      </c>
      <c r="O153" s="173"/>
    </row>
    <row r="154" spans="2:15" x14ac:dyDescent="0.2">
      <c r="B154" s="173" t="s">
        <v>1123</v>
      </c>
      <c r="C154" s="173" t="s">
        <v>181</v>
      </c>
      <c r="O154" s="173"/>
    </row>
    <row r="155" spans="2:15" x14ac:dyDescent="0.2">
      <c r="B155" s="173" t="s">
        <v>317</v>
      </c>
      <c r="C155" s="173" t="s">
        <v>181</v>
      </c>
      <c r="O155" s="173"/>
    </row>
    <row r="156" spans="2:15" x14ac:dyDescent="0.2">
      <c r="B156" s="174" t="s">
        <v>318</v>
      </c>
      <c r="C156" s="174" t="s">
        <v>185</v>
      </c>
      <c r="O156" s="173"/>
    </row>
    <row r="157" spans="2:15" x14ac:dyDescent="0.2">
      <c r="B157" s="173" t="s">
        <v>319</v>
      </c>
      <c r="C157" s="173" t="s">
        <v>181</v>
      </c>
      <c r="O157" s="173"/>
    </row>
    <row r="158" spans="2:15" x14ac:dyDescent="0.2">
      <c r="B158" s="173" t="s">
        <v>320</v>
      </c>
      <c r="C158" s="173" t="s">
        <v>185</v>
      </c>
      <c r="O158" s="173"/>
    </row>
    <row r="159" spans="2:15" x14ac:dyDescent="0.2">
      <c r="B159" s="174" t="s">
        <v>321</v>
      </c>
      <c r="C159" s="174" t="s">
        <v>322</v>
      </c>
      <c r="O159" s="173"/>
    </row>
    <row r="160" spans="2:15" x14ac:dyDescent="0.2">
      <c r="B160" s="174" t="s">
        <v>323</v>
      </c>
      <c r="C160" s="174" t="s">
        <v>248</v>
      </c>
      <c r="O160" s="173"/>
    </row>
    <row r="161" spans="2:15" x14ac:dyDescent="0.2">
      <c r="B161" s="173" t="s">
        <v>324</v>
      </c>
      <c r="C161" s="173" t="s">
        <v>325</v>
      </c>
      <c r="O161" s="173"/>
    </row>
    <row r="162" spans="2:15" x14ac:dyDescent="0.2">
      <c r="B162" s="173" t="s">
        <v>326</v>
      </c>
      <c r="C162" s="173"/>
      <c r="O162" s="173"/>
    </row>
    <row r="163" spans="2:15" x14ac:dyDescent="0.2">
      <c r="B163" s="174" t="s">
        <v>327</v>
      </c>
      <c r="C163" s="174" t="s">
        <v>192</v>
      </c>
      <c r="O163" s="173"/>
    </row>
    <row r="164" spans="2:15" x14ac:dyDescent="0.2">
      <c r="B164" s="174" t="s">
        <v>328</v>
      </c>
      <c r="C164" s="174" t="s">
        <v>185</v>
      </c>
      <c r="O164" s="173"/>
    </row>
    <row r="165" spans="2:15" x14ac:dyDescent="0.2">
      <c r="B165" s="174" t="s">
        <v>329</v>
      </c>
      <c r="C165" s="174" t="s">
        <v>181</v>
      </c>
      <c r="O165" s="173"/>
    </row>
    <row r="166" spans="2:15" x14ac:dyDescent="0.2">
      <c r="B166" s="173" t="s">
        <v>330</v>
      </c>
      <c r="C166" s="173" t="s">
        <v>181</v>
      </c>
      <c r="O166" s="173"/>
    </row>
    <row r="167" spans="2:15" x14ac:dyDescent="0.2">
      <c r="B167" s="173" t="s">
        <v>331</v>
      </c>
      <c r="C167" s="173" t="s">
        <v>192</v>
      </c>
      <c r="O167" s="173"/>
    </row>
    <row r="168" spans="2:15" x14ac:dyDescent="0.2">
      <c r="B168" s="173" t="s">
        <v>332</v>
      </c>
      <c r="C168" s="173" t="s">
        <v>181</v>
      </c>
      <c r="O168" s="173"/>
    </row>
    <row r="169" spans="2:15" x14ac:dyDescent="0.2">
      <c r="B169" s="174" t="s">
        <v>333</v>
      </c>
      <c r="C169" s="174"/>
      <c r="O169" s="173"/>
    </row>
    <row r="170" spans="2:15" x14ac:dyDescent="0.2">
      <c r="B170" s="173" t="s">
        <v>334</v>
      </c>
      <c r="C170" s="173" t="s">
        <v>192</v>
      </c>
      <c r="O170" s="173"/>
    </row>
    <row r="171" spans="2:15" x14ac:dyDescent="0.2">
      <c r="B171" s="173" t="s">
        <v>335</v>
      </c>
      <c r="C171" s="173" t="s">
        <v>204</v>
      </c>
      <c r="O171" s="173"/>
    </row>
    <row r="172" spans="2:15" x14ac:dyDescent="0.2">
      <c r="B172" s="173" t="s">
        <v>336</v>
      </c>
      <c r="C172" s="173" t="s">
        <v>192</v>
      </c>
      <c r="O172" s="173"/>
    </row>
    <row r="173" spans="2:15" x14ac:dyDescent="0.2">
      <c r="B173" s="173" t="s">
        <v>337</v>
      </c>
      <c r="C173" s="173" t="s">
        <v>204</v>
      </c>
      <c r="O173" s="173"/>
    </row>
    <row r="174" spans="2:15" x14ac:dyDescent="0.2">
      <c r="B174" s="173" t="s">
        <v>338</v>
      </c>
      <c r="C174" s="173" t="s">
        <v>192</v>
      </c>
      <c r="O174" s="174"/>
    </row>
    <row r="175" spans="2:15" x14ac:dyDescent="0.2">
      <c r="B175" s="174" t="s">
        <v>339</v>
      </c>
      <c r="C175" s="174" t="s">
        <v>192</v>
      </c>
      <c r="O175" s="174"/>
    </row>
    <row r="176" spans="2:15" x14ac:dyDescent="0.2">
      <c r="B176" s="174" t="s">
        <v>340</v>
      </c>
      <c r="C176" s="174" t="s">
        <v>305</v>
      </c>
      <c r="O176" s="173"/>
    </row>
    <row r="177" spans="2:15" x14ac:dyDescent="0.2">
      <c r="B177" s="174" t="s">
        <v>341</v>
      </c>
      <c r="C177" s="174" t="s">
        <v>185</v>
      </c>
      <c r="O177" s="173"/>
    </row>
    <row r="178" spans="2:15" x14ac:dyDescent="0.2">
      <c r="B178" s="173" t="s">
        <v>342</v>
      </c>
      <c r="C178" s="173" t="s">
        <v>192</v>
      </c>
      <c r="O178" s="173"/>
    </row>
    <row r="179" spans="2:15" x14ac:dyDescent="0.2">
      <c r="B179" s="173" t="s">
        <v>342</v>
      </c>
      <c r="C179" s="173" t="s">
        <v>181</v>
      </c>
      <c r="O179" s="173"/>
    </row>
    <row r="180" spans="2:15" x14ac:dyDescent="0.2">
      <c r="B180" s="173" t="s">
        <v>343</v>
      </c>
      <c r="C180" s="173" t="s">
        <v>181</v>
      </c>
      <c r="O180" s="173"/>
    </row>
    <row r="181" spans="2:15" x14ac:dyDescent="0.2">
      <c r="B181" s="173" t="s">
        <v>344</v>
      </c>
      <c r="C181" s="173" t="s">
        <v>181</v>
      </c>
      <c r="O181" s="173"/>
    </row>
    <row r="182" spans="2:15" x14ac:dyDescent="0.2">
      <c r="B182" s="173" t="s">
        <v>345</v>
      </c>
      <c r="C182" s="173" t="s">
        <v>192</v>
      </c>
      <c r="O182" s="173"/>
    </row>
    <row r="183" spans="2:15" x14ac:dyDescent="0.2">
      <c r="B183" s="173" t="s">
        <v>1012</v>
      </c>
      <c r="C183" s="173" t="s">
        <v>353</v>
      </c>
      <c r="O183" s="173"/>
    </row>
    <row r="184" spans="2:15" x14ac:dyDescent="0.2">
      <c r="B184" s="174" t="s">
        <v>346</v>
      </c>
      <c r="C184" s="174" t="s">
        <v>185</v>
      </c>
      <c r="O184" s="173"/>
    </row>
    <row r="185" spans="2:15" x14ac:dyDescent="0.2">
      <c r="B185" s="173" t="s">
        <v>1046</v>
      </c>
      <c r="C185" s="173" t="s">
        <v>192</v>
      </c>
      <c r="O185" s="173"/>
    </row>
    <row r="186" spans="2:15" x14ac:dyDescent="0.2">
      <c r="B186" s="173" t="s">
        <v>347</v>
      </c>
      <c r="C186" s="173" t="s">
        <v>181</v>
      </c>
      <c r="O186" s="173"/>
    </row>
    <row r="187" spans="2:15" x14ac:dyDescent="0.2">
      <c r="B187" s="174" t="s">
        <v>348</v>
      </c>
      <c r="C187" s="174" t="s">
        <v>192</v>
      </c>
      <c r="O187" s="173"/>
    </row>
    <row r="188" spans="2:15" x14ac:dyDescent="0.2">
      <c r="B188" s="173" t="s">
        <v>349</v>
      </c>
      <c r="C188" s="173" t="s">
        <v>350</v>
      </c>
      <c r="O188" s="173"/>
    </row>
    <row r="189" spans="2:15" x14ac:dyDescent="0.2">
      <c r="B189" s="173" t="s">
        <v>351</v>
      </c>
      <c r="C189" s="173" t="s">
        <v>181</v>
      </c>
      <c r="O189" s="173"/>
    </row>
    <row r="190" spans="2:15" x14ac:dyDescent="0.2">
      <c r="B190" s="173" t="s">
        <v>352</v>
      </c>
      <c r="C190" s="173"/>
      <c r="O190" s="173"/>
    </row>
    <row r="191" spans="2:15" x14ac:dyDescent="0.2">
      <c r="B191" s="173" t="s">
        <v>1080</v>
      </c>
      <c r="C191" s="173" t="s">
        <v>181</v>
      </c>
      <c r="O191" s="173"/>
    </row>
    <row r="192" spans="2:15" x14ac:dyDescent="0.2">
      <c r="B192" s="173" t="s">
        <v>965</v>
      </c>
      <c r="C192" s="173" t="s">
        <v>181</v>
      </c>
      <c r="O192" s="173"/>
    </row>
    <row r="193" spans="2:15" x14ac:dyDescent="0.2">
      <c r="B193" s="173" t="s">
        <v>1219</v>
      </c>
      <c r="C193" s="173" t="s">
        <v>181</v>
      </c>
      <c r="O193" s="173"/>
    </row>
    <row r="194" spans="2:15" x14ac:dyDescent="0.2">
      <c r="B194" s="173" t="s">
        <v>1066</v>
      </c>
      <c r="C194" s="173" t="s">
        <v>393</v>
      </c>
      <c r="O194" s="173"/>
    </row>
    <row r="195" spans="2:15" x14ac:dyDescent="0.2">
      <c r="B195" s="173" t="s">
        <v>1066</v>
      </c>
      <c r="C195" s="173" t="s">
        <v>181</v>
      </c>
      <c r="O195" s="173"/>
    </row>
    <row r="196" spans="2:15" x14ac:dyDescent="0.2">
      <c r="B196" s="173" t="s">
        <v>1001</v>
      </c>
      <c r="C196" s="173" t="s">
        <v>181</v>
      </c>
      <c r="O196" s="174"/>
    </row>
    <row r="197" spans="2:15" x14ac:dyDescent="0.2">
      <c r="B197" s="173" t="s">
        <v>354</v>
      </c>
      <c r="C197" s="173" t="s">
        <v>181</v>
      </c>
      <c r="O197" s="174"/>
    </row>
    <row r="198" spans="2:15" x14ac:dyDescent="0.2">
      <c r="B198" s="173" t="s">
        <v>355</v>
      </c>
      <c r="C198" s="173" t="s">
        <v>181</v>
      </c>
      <c r="O198" s="173"/>
    </row>
    <row r="199" spans="2:15" x14ac:dyDescent="0.2">
      <c r="B199" s="173" t="s">
        <v>1165</v>
      </c>
      <c r="C199" s="173" t="s">
        <v>181</v>
      </c>
      <c r="O199" s="173"/>
    </row>
    <row r="200" spans="2:15" x14ac:dyDescent="0.2">
      <c r="B200" s="173" t="s">
        <v>356</v>
      </c>
      <c r="C200" s="173" t="s">
        <v>181</v>
      </c>
      <c r="O200" s="173"/>
    </row>
    <row r="201" spans="2:15" x14ac:dyDescent="0.2">
      <c r="B201" s="173" t="s">
        <v>1142</v>
      </c>
      <c r="C201" s="173" t="s">
        <v>209</v>
      </c>
      <c r="O201" s="173"/>
    </row>
    <row r="202" spans="2:15" x14ac:dyDescent="0.2">
      <c r="B202" s="173" t="s">
        <v>357</v>
      </c>
      <c r="C202" s="173" t="s">
        <v>181</v>
      </c>
      <c r="O202" s="173"/>
    </row>
    <row r="203" spans="2:15" x14ac:dyDescent="0.2">
      <c r="B203" s="173" t="s">
        <v>1316</v>
      </c>
      <c r="C203" s="173" t="s">
        <v>181</v>
      </c>
      <c r="O203" s="173"/>
    </row>
    <row r="204" spans="2:15" x14ac:dyDescent="0.2">
      <c r="B204" s="173" t="s">
        <v>1024</v>
      </c>
      <c r="C204" s="173" t="s">
        <v>1025</v>
      </c>
      <c r="O204" s="173"/>
    </row>
    <row r="205" spans="2:15" x14ac:dyDescent="0.2">
      <c r="B205" s="173" t="s">
        <v>358</v>
      </c>
      <c r="C205" s="173" t="s">
        <v>185</v>
      </c>
      <c r="O205" s="173"/>
    </row>
    <row r="206" spans="2:15" x14ac:dyDescent="0.2">
      <c r="B206" s="173" t="s">
        <v>1137</v>
      </c>
      <c r="C206" s="173" t="s">
        <v>192</v>
      </c>
      <c r="O206" s="173"/>
    </row>
    <row r="207" spans="2:15" x14ac:dyDescent="0.2">
      <c r="B207" s="174" t="s">
        <v>359</v>
      </c>
      <c r="C207" s="174" t="s">
        <v>192</v>
      </c>
      <c r="O207" s="174"/>
    </row>
    <row r="208" spans="2:15" x14ac:dyDescent="0.2">
      <c r="B208" s="173" t="s">
        <v>360</v>
      </c>
      <c r="C208" s="173" t="s">
        <v>204</v>
      </c>
      <c r="O208" s="174"/>
    </row>
    <row r="209" spans="2:15" x14ac:dyDescent="0.2">
      <c r="B209" s="173" t="s">
        <v>361</v>
      </c>
      <c r="C209" s="173" t="s">
        <v>181</v>
      </c>
      <c r="O209" s="173"/>
    </row>
    <row r="210" spans="2:15" x14ac:dyDescent="0.2">
      <c r="B210" s="173" t="s">
        <v>362</v>
      </c>
      <c r="C210" s="173" t="s">
        <v>181</v>
      </c>
      <c r="O210" s="173"/>
    </row>
    <row r="211" spans="2:15" x14ac:dyDescent="0.2">
      <c r="B211" s="173" t="s">
        <v>363</v>
      </c>
      <c r="C211" s="173" t="s">
        <v>181</v>
      </c>
      <c r="O211" s="174"/>
    </row>
    <row r="212" spans="2:15" x14ac:dyDescent="0.2">
      <c r="B212" s="173" t="s">
        <v>364</v>
      </c>
      <c r="C212" s="173" t="s">
        <v>181</v>
      </c>
      <c r="O212" s="173"/>
    </row>
    <row r="213" spans="2:15" x14ac:dyDescent="0.2">
      <c r="B213" s="173" t="s">
        <v>365</v>
      </c>
      <c r="C213" s="173" t="s">
        <v>209</v>
      </c>
      <c r="O213" s="173"/>
    </row>
    <row r="214" spans="2:15" x14ac:dyDescent="0.2">
      <c r="B214" s="173" t="s">
        <v>366</v>
      </c>
      <c r="C214" s="173" t="s">
        <v>192</v>
      </c>
      <c r="O214" s="173"/>
    </row>
    <row r="215" spans="2:15" x14ac:dyDescent="0.2">
      <c r="B215" s="173" t="s">
        <v>366</v>
      </c>
      <c r="C215" s="173" t="s">
        <v>181</v>
      </c>
      <c r="O215" s="173"/>
    </row>
    <row r="216" spans="2:15" x14ac:dyDescent="0.2">
      <c r="B216" s="173" t="s">
        <v>367</v>
      </c>
      <c r="C216" s="173" t="s">
        <v>204</v>
      </c>
      <c r="O216" s="174"/>
    </row>
    <row r="217" spans="2:15" x14ac:dyDescent="0.2">
      <c r="B217" s="173" t="s">
        <v>1000</v>
      </c>
      <c r="C217" s="173" t="s">
        <v>181</v>
      </c>
      <c r="O217" s="174"/>
    </row>
    <row r="218" spans="2:15" x14ac:dyDescent="0.2">
      <c r="B218" s="173" t="s">
        <v>368</v>
      </c>
      <c r="C218" s="173" t="s">
        <v>183</v>
      </c>
      <c r="O218" s="174"/>
    </row>
    <row r="219" spans="2:15" x14ac:dyDescent="0.2">
      <c r="B219" s="173" t="s">
        <v>369</v>
      </c>
      <c r="C219" s="173" t="s">
        <v>181</v>
      </c>
      <c r="O219" s="173"/>
    </row>
    <row r="220" spans="2:15" x14ac:dyDescent="0.2">
      <c r="B220" s="173" t="s">
        <v>370</v>
      </c>
      <c r="C220" s="173" t="s">
        <v>192</v>
      </c>
      <c r="O220" s="173"/>
    </row>
    <row r="221" spans="2:15" x14ac:dyDescent="0.2">
      <c r="B221" s="173" t="s">
        <v>971</v>
      </c>
      <c r="C221" s="173" t="s">
        <v>181</v>
      </c>
      <c r="O221" s="173"/>
    </row>
    <row r="222" spans="2:15" x14ac:dyDescent="0.2">
      <c r="B222" s="173" t="s">
        <v>1224</v>
      </c>
      <c r="C222" s="173" t="s">
        <v>192</v>
      </c>
      <c r="O222" s="173"/>
    </row>
    <row r="223" spans="2:15" x14ac:dyDescent="0.2">
      <c r="B223" s="174" t="s">
        <v>371</v>
      </c>
      <c r="C223" s="174" t="s">
        <v>192</v>
      </c>
      <c r="O223" s="174"/>
    </row>
    <row r="224" spans="2:15" x14ac:dyDescent="0.2">
      <c r="B224" s="173" t="s">
        <v>372</v>
      </c>
      <c r="C224" s="173" t="s">
        <v>204</v>
      </c>
      <c r="O224" s="173"/>
    </row>
    <row r="225" spans="2:15" x14ac:dyDescent="0.2">
      <c r="B225" s="173" t="s">
        <v>373</v>
      </c>
      <c r="C225" s="173" t="s">
        <v>192</v>
      </c>
      <c r="O225" s="173"/>
    </row>
    <row r="226" spans="2:15" x14ac:dyDescent="0.2">
      <c r="B226" s="173" t="s">
        <v>374</v>
      </c>
      <c r="C226" s="173" t="s">
        <v>181</v>
      </c>
      <c r="O226" s="173"/>
    </row>
    <row r="227" spans="2:15" x14ac:dyDescent="0.2">
      <c r="B227" s="173" t="s">
        <v>375</v>
      </c>
      <c r="C227" s="173" t="s">
        <v>192</v>
      </c>
      <c r="O227" s="174"/>
    </row>
    <row r="228" spans="2:15" x14ac:dyDescent="0.2">
      <c r="B228" s="173" t="s">
        <v>376</v>
      </c>
      <c r="C228" s="173" t="s">
        <v>181</v>
      </c>
      <c r="O228" s="173"/>
    </row>
    <row r="229" spans="2:15" x14ac:dyDescent="0.2">
      <c r="B229" s="173" t="s">
        <v>377</v>
      </c>
      <c r="C229" s="173" t="s">
        <v>192</v>
      </c>
      <c r="O229" s="174"/>
    </row>
    <row r="230" spans="2:15" x14ac:dyDescent="0.2">
      <c r="B230" s="173" t="s">
        <v>378</v>
      </c>
      <c r="C230" s="173" t="s">
        <v>181</v>
      </c>
      <c r="O230" s="173"/>
    </row>
    <row r="231" spans="2:15" x14ac:dyDescent="0.2">
      <c r="B231" s="173" t="s">
        <v>379</v>
      </c>
      <c r="C231" s="173" t="s">
        <v>192</v>
      </c>
      <c r="O231" s="173"/>
    </row>
    <row r="232" spans="2:15" x14ac:dyDescent="0.2">
      <c r="B232" s="173" t="s">
        <v>380</v>
      </c>
      <c r="C232" s="173"/>
      <c r="O232" s="173"/>
    </row>
    <row r="233" spans="2:15" x14ac:dyDescent="0.2">
      <c r="B233" s="173" t="s">
        <v>381</v>
      </c>
      <c r="C233" s="173" t="s">
        <v>181</v>
      </c>
      <c r="O233" s="174"/>
    </row>
    <row r="234" spans="2:15" x14ac:dyDescent="0.2">
      <c r="B234" s="173" t="s">
        <v>1068</v>
      </c>
      <c r="C234" s="173" t="s">
        <v>192</v>
      </c>
      <c r="O234" s="173"/>
    </row>
    <row r="235" spans="2:15" x14ac:dyDescent="0.2">
      <c r="B235" s="173" t="s">
        <v>1068</v>
      </c>
      <c r="C235" s="173" t="s">
        <v>393</v>
      </c>
      <c r="O235" s="173"/>
    </row>
    <row r="236" spans="2:15" x14ac:dyDescent="0.2">
      <c r="B236" s="173" t="s">
        <v>382</v>
      </c>
      <c r="C236" s="173" t="s">
        <v>181</v>
      </c>
      <c r="O236" s="173"/>
    </row>
    <row r="237" spans="2:15" x14ac:dyDescent="0.2">
      <c r="B237" s="173" t="s">
        <v>383</v>
      </c>
      <c r="C237" s="173" t="s">
        <v>230</v>
      </c>
      <c r="O237" s="173"/>
    </row>
    <row r="238" spans="2:15" x14ac:dyDescent="0.2">
      <c r="B238" s="173" t="s">
        <v>1355</v>
      </c>
      <c r="C238" s="173" t="s">
        <v>181</v>
      </c>
      <c r="O238" s="173"/>
    </row>
    <row r="239" spans="2:15" x14ac:dyDescent="0.2">
      <c r="B239" s="173" t="s">
        <v>1014</v>
      </c>
      <c r="C239" s="173" t="s">
        <v>353</v>
      </c>
      <c r="O239" s="173"/>
    </row>
    <row r="240" spans="2:15" x14ac:dyDescent="0.2">
      <c r="B240" s="173" t="s">
        <v>1011</v>
      </c>
      <c r="C240" s="173" t="s">
        <v>185</v>
      </c>
      <c r="O240" s="173"/>
    </row>
    <row r="241" spans="2:15" x14ac:dyDescent="0.2">
      <c r="B241" s="173" t="s">
        <v>384</v>
      </c>
      <c r="C241" s="173" t="s">
        <v>192</v>
      </c>
      <c r="O241" s="173"/>
    </row>
    <row r="242" spans="2:15" x14ac:dyDescent="0.2">
      <c r="B242" s="173" t="s">
        <v>1044</v>
      </c>
      <c r="C242" s="173" t="s">
        <v>192</v>
      </c>
      <c r="O242" s="173"/>
    </row>
    <row r="243" spans="2:15" x14ac:dyDescent="0.2">
      <c r="B243" s="173" t="s">
        <v>385</v>
      </c>
      <c r="C243" s="173" t="s">
        <v>181</v>
      </c>
      <c r="O243" s="173"/>
    </row>
    <row r="244" spans="2:15" x14ac:dyDescent="0.2">
      <c r="B244" s="173" t="s">
        <v>1051</v>
      </c>
      <c r="C244" s="173" t="s">
        <v>192</v>
      </c>
      <c r="O244" s="173"/>
    </row>
    <row r="245" spans="2:15" x14ac:dyDescent="0.2">
      <c r="B245" s="173" t="s">
        <v>1091</v>
      </c>
      <c r="C245" s="173" t="s">
        <v>181</v>
      </c>
      <c r="O245" s="173"/>
    </row>
    <row r="246" spans="2:15" x14ac:dyDescent="0.2">
      <c r="B246" s="173" t="s">
        <v>1371</v>
      </c>
      <c r="C246" s="173" t="s">
        <v>192</v>
      </c>
      <c r="O246" s="173"/>
    </row>
    <row r="247" spans="2:15" x14ac:dyDescent="0.2">
      <c r="B247" s="173" t="s">
        <v>386</v>
      </c>
      <c r="C247" s="173" t="s">
        <v>192</v>
      </c>
      <c r="O247" s="173"/>
    </row>
    <row r="248" spans="2:15" x14ac:dyDescent="0.2">
      <c r="B248" s="173" t="s">
        <v>387</v>
      </c>
      <c r="C248" s="173" t="s">
        <v>192</v>
      </c>
      <c r="O248" s="173"/>
    </row>
    <row r="249" spans="2:15" x14ac:dyDescent="0.2">
      <c r="B249" s="173" t="s">
        <v>388</v>
      </c>
      <c r="C249" s="173" t="s">
        <v>181</v>
      </c>
      <c r="O249" s="173"/>
    </row>
    <row r="250" spans="2:15" x14ac:dyDescent="0.2">
      <c r="B250" s="173" t="s">
        <v>964</v>
      </c>
      <c r="C250" s="173" t="s">
        <v>192</v>
      </c>
      <c r="O250" s="173"/>
    </row>
    <row r="251" spans="2:15" x14ac:dyDescent="0.2">
      <c r="B251" s="173" t="s">
        <v>389</v>
      </c>
      <c r="C251" s="173" t="s">
        <v>204</v>
      </c>
      <c r="O251" s="173"/>
    </row>
    <row r="252" spans="2:15" x14ac:dyDescent="0.2">
      <c r="B252" s="173" t="s">
        <v>390</v>
      </c>
      <c r="C252" s="173" t="s">
        <v>181</v>
      </c>
      <c r="O252" s="173"/>
    </row>
    <row r="253" spans="2:15" x14ac:dyDescent="0.2">
      <c r="B253" s="173" t="s">
        <v>391</v>
      </c>
      <c r="C253" s="173" t="s">
        <v>181</v>
      </c>
      <c r="O253" s="174"/>
    </row>
    <row r="254" spans="2:15" x14ac:dyDescent="0.2">
      <c r="B254" s="173" t="s">
        <v>392</v>
      </c>
      <c r="C254" s="173" t="s">
        <v>393</v>
      </c>
      <c r="O254" s="173"/>
    </row>
    <row r="255" spans="2:15" x14ac:dyDescent="0.2">
      <c r="B255" s="173" t="s">
        <v>394</v>
      </c>
      <c r="C255" s="173" t="s">
        <v>181</v>
      </c>
      <c r="O255" s="173"/>
    </row>
    <row r="256" spans="2:15" x14ac:dyDescent="0.2">
      <c r="B256" s="173" t="s">
        <v>395</v>
      </c>
      <c r="C256" s="173" t="s">
        <v>181</v>
      </c>
      <c r="O256" s="173"/>
    </row>
    <row r="257" spans="2:15" x14ac:dyDescent="0.2">
      <c r="B257" s="173" t="s">
        <v>396</v>
      </c>
      <c r="C257" s="173" t="s">
        <v>192</v>
      </c>
      <c r="O257" s="173"/>
    </row>
    <row r="258" spans="2:15" x14ac:dyDescent="0.2">
      <c r="B258" s="173" t="s">
        <v>396</v>
      </c>
      <c r="C258" s="173" t="s">
        <v>181</v>
      </c>
      <c r="O258" s="173"/>
    </row>
    <row r="259" spans="2:15" x14ac:dyDescent="0.2">
      <c r="B259" s="173" t="s">
        <v>397</v>
      </c>
      <c r="C259" s="173" t="s">
        <v>181</v>
      </c>
      <c r="O259" s="173"/>
    </row>
    <row r="260" spans="2:15" x14ac:dyDescent="0.2">
      <c r="B260" s="173" t="s">
        <v>398</v>
      </c>
      <c r="C260" s="173" t="s">
        <v>192</v>
      </c>
      <c r="O260" s="173"/>
    </row>
    <row r="261" spans="2:15" x14ac:dyDescent="0.2">
      <c r="B261" s="173" t="s">
        <v>962</v>
      </c>
      <c r="C261" s="173" t="s">
        <v>192</v>
      </c>
      <c r="O261" s="173"/>
    </row>
    <row r="262" spans="2:15" x14ac:dyDescent="0.2">
      <c r="B262" s="173" t="s">
        <v>399</v>
      </c>
      <c r="C262" s="173" t="s">
        <v>192</v>
      </c>
      <c r="O262" s="173"/>
    </row>
    <row r="263" spans="2:15" x14ac:dyDescent="0.2">
      <c r="B263" s="173" t="s">
        <v>400</v>
      </c>
      <c r="C263" s="173" t="s">
        <v>204</v>
      </c>
      <c r="O263" s="173"/>
    </row>
    <row r="264" spans="2:15" x14ac:dyDescent="0.2">
      <c r="B264" s="173" t="s">
        <v>401</v>
      </c>
      <c r="C264" s="173" t="s">
        <v>192</v>
      </c>
      <c r="O264" s="173"/>
    </row>
    <row r="265" spans="2:15" x14ac:dyDescent="0.2">
      <c r="B265" s="174" t="s">
        <v>402</v>
      </c>
      <c r="C265" s="174" t="s">
        <v>185</v>
      </c>
      <c r="O265" s="173"/>
    </row>
    <row r="266" spans="2:15" x14ac:dyDescent="0.2">
      <c r="B266" s="173" t="s">
        <v>1141</v>
      </c>
      <c r="C266" s="173" t="s">
        <v>192</v>
      </c>
      <c r="O266" s="174"/>
    </row>
    <row r="267" spans="2:15" x14ac:dyDescent="0.2">
      <c r="B267" s="173" t="s">
        <v>1141</v>
      </c>
      <c r="C267" s="173" t="s">
        <v>181</v>
      </c>
      <c r="O267" s="173"/>
    </row>
    <row r="268" spans="2:15" x14ac:dyDescent="0.2">
      <c r="B268" s="173" t="s">
        <v>1136</v>
      </c>
      <c r="C268" s="173" t="s">
        <v>192</v>
      </c>
      <c r="O268" s="173"/>
    </row>
    <row r="269" spans="2:15" x14ac:dyDescent="0.2">
      <c r="B269" s="173" t="s">
        <v>1037</v>
      </c>
      <c r="C269" s="173" t="s">
        <v>192</v>
      </c>
      <c r="O269" s="174"/>
    </row>
    <row r="270" spans="2:15" x14ac:dyDescent="0.2">
      <c r="B270" s="173" t="s">
        <v>1037</v>
      </c>
      <c r="C270" s="173" t="s">
        <v>181</v>
      </c>
      <c r="O270" s="173"/>
    </row>
    <row r="271" spans="2:15" x14ac:dyDescent="0.2">
      <c r="B271" s="173" t="s">
        <v>403</v>
      </c>
      <c r="C271" s="173" t="s">
        <v>322</v>
      </c>
      <c r="O271" s="173"/>
    </row>
    <row r="272" spans="2:15" x14ac:dyDescent="0.2">
      <c r="B272" s="173" t="s">
        <v>404</v>
      </c>
      <c r="C272" s="173" t="s">
        <v>204</v>
      </c>
      <c r="O272" s="174"/>
    </row>
    <row r="273" spans="2:15" x14ac:dyDescent="0.2">
      <c r="B273" s="173" t="s">
        <v>405</v>
      </c>
      <c r="C273" s="173" t="s">
        <v>286</v>
      </c>
      <c r="O273" s="173"/>
    </row>
    <row r="274" spans="2:15" x14ac:dyDescent="0.2">
      <c r="B274" s="173" t="s">
        <v>406</v>
      </c>
      <c r="C274" s="173" t="s">
        <v>181</v>
      </c>
      <c r="O274" s="173"/>
    </row>
    <row r="275" spans="2:15" x14ac:dyDescent="0.2">
      <c r="B275" s="173" t="s">
        <v>407</v>
      </c>
      <c r="C275" s="173" t="s">
        <v>181</v>
      </c>
      <c r="O275" s="173"/>
    </row>
    <row r="276" spans="2:15" x14ac:dyDescent="0.2">
      <c r="B276" s="174" t="s">
        <v>408</v>
      </c>
      <c r="C276" s="174" t="s">
        <v>192</v>
      </c>
      <c r="O276" s="173"/>
    </row>
    <row r="277" spans="2:15" x14ac:dyDescent="0.2">
      <c r="B277" s="173" t="s">
        <v>409</v>
      </c>
      <c r="C277" s="173" t="s">
        <v>192</v>
      </c>
      <c r="O277" s="173"/>
    </row>
    <row r="278" spans="2:15" x14ac:dyDescent="0.2">
      <c r="B278" s="173" t="s">
        <v>410</v>
      </c>
      <c r="C278" s="173" t="s">
        <v>204</v>
      </c>
      <c r="O278" s="173"/>
    </row>
    <row r="279" spans="2:15" x14ac:dyDescent="0.2">
      <c r="B279" s="173" t="s">
        <v>410</v>
      </c>
      <c r="C279" s="173" t="s">
        <v>192</v>
      </c>
      <c r="O279" s="173"/>
    </row>
    <row r="280" spans="2:15" x14ac:dyDescent="0.2">
      <c r="B280" s="173" t="s">
        <v>411</v>
      </c>
      <c r="C280" s="173"/>
      <c r="O280" s="174"/>
    </row>
    <row r="281" spans="2:15" x14ac:dyDescent="0.2">
      <c r="B281" s="173" t="s">
        <v>412</v>
      </c>
      <c r="C281" s="173" t="s">
        <v>181</v>
      </c>
      <c r="O281" s="173"/>
    </row>
    <row r="282" spans="2:15" x14ac:dyDescent="0.2">
      <c r="B282" s="173" t="s">
        <v>968</v>
      </c>
      <c r="C282" s="173" t="s">
        <v>204</v>
      </c>
      <c r="O282" s="173"/>
    </row>
    <row r="283" spans="2:15" x14ac:dyDescent="0.2">
      <c r="B283" s="173" t="s">
        <v>968</v>
      </c>
      <c r="C283" s="173" t="s">
        <v>181</v>
      </c>
      <c r="O283" s="173"/>
    </row>
    <row r="284" spans="2:15" x14ac:dyDescent="0.2">
      <c r="B284" s="173" t="s">
        <v>413</v>
      </c>
      <c r="C284" s="173" t="s">
        <v>192</v>
      </c>
      <c r="O284" s="173"/>
    </row>
    <row r="285" spans="2:15" x14ac:dyDescent="0.2">
      <c r="B285" s="173" t="s">
        <v>413</v>
      </c>
      <c r="C285" s="173" t="s">
        <v>181</v>
      </c>
      <c r="O285" s="173"/>
    </row>
    <row r="286" spans="2:15" x14ac:dyDescent="0.2">
      <c r="B286" s="173" t="s">
        <v>1129</v>
      </c>
      <c r="C286" s="173" t="s">
        <v>192</v>
      </c>
      <c r="O286" s="173"/>
    </row>
    <row r="287" spans="2:15" x14ac:dyDescent="0.2">
      <c r="B287" s="173" t="s">
        <v>1129</v>
      </c>
      <c r="C287" s="173" t="s">
        <v>181</v>
      </c>
      <c r="O287" s="174"/>
    </row>
    <row r="288" spans="2:15" x14ac:dyDescent="0.2">
      <c r="B288" s="173" t="s">
        <v>1138</v>
      </c>
      <c r="C288" s="173" t="s">
        <v>192</v>
      </c>
      <c r="O288" s="173"/>
    </row>
    <row r="289" spans="2:15" x14ac:dyDescent="0.2">
      <c r="B289" s="173" t="s">
        <v>1072</v>
      </c>
      <c r="C289" s="173" t="s">
        <v>393</v>
      </c>
      <c r="O289" s="173"/>
    </row>
    <row r="290" spans="2:15" x14ac:dyDescent="0.2">
      <c r="B290" s="173" t="s">
        <v>414</v>
      </c>
      <c r="C290" s="173" t="s">
        <v>204</v>
      </c>
      <c r="O290" s="173"/>
    </row>
    <row r="291" spans="2:15" x14ac:dyDescent="0.2">
      <c r="B291" s="173" t="s">
        <v>984</v>
      </c>
      <c r="C291" s="173" t="s">
        <v>192</v>
      </c>
      <c r="O291" s="174"/>
    </row>
    <row r="292" spans="2:15" x14ac:dyDescent="0.2">
      <c r="B292" s="173" t="s">
        <v>415</v>
      </c>
      <c r="C292" s="173" t="s">
        <v>181</v>
      </c>
      <c r="O292" s="173"/>
    </row>
    <row r="293" spans="2:15" x14ac:dyDescent="0.2">
      <c r="B293" s="173" t="s">
        <v>416</v>
      </c>
      <c r="C293" s="173" t="s">
        <v>183</v>
      </c>
      <c r="O293" s="173"/>
    </row>
    <row r="294" spans="2:15" x14ac:dyDescent="0.2">
      <c r="B294" s="173" t="s">
        <v>417</v>
      </c>
      <c r="C294" s="173" t="s">
        <v>181</v>
      </c>
      <c r="O294" s="173"/>
    </row>
    <row r="295" spans="2:15" x14ac:dyDescent="0.2">
      <c r="B295" s="173" t="s">
        <v>1055</v>
      </c>
      <c r="C295" s="173" t="s">
        <v>192</v>
      </c>
      <c r="O295" s="173"/>
    </row>
    <row r="296" spans="2:15" x14ac:dyDescent="0.2">
      <c r="B296" s="173" t="s">
        <v>418</v>
      </c>
      <c r="C296" s="173" t="s">
        <v>230</v>
      </c>
      <c r="O296" s="173"/>
    </row>
    <row r="297" spans="2:15" x14ac:dyDescent="0.2">
      <c r="B297" s="173" t="s">
        <v>1166</v>
      </c>
      <c r="C297" s="173" t="s">
        <v>192</v>
      </c>
      <c r="O297" s="173"/>
    </row>
    <row r="298" spans="2:15" x14ac:dyDescent="0.2">
      <c r="B298" s="173" t="s">
        <v>1166</v>
      </c>
      <c r="C298" s="173" t="s">
        <v>181</v>
      </c>
      <c r="O298" s="173"/>
    </row>
    <row r="299" spans="2:15" x14ac:dyDescent="0.2">
      <c r="B299" s="173" t="s">
        <v>1104</v>
      </c>
      <c r="C299" s="173" t="s">
        <v>181</v>
      </c>
      <c r="O299" s="173"/>
    </row>
    <row r="300" spans="2:15" x14ac:dyDescent="0.2">
      <c r="B300" s="173" t="s">
        <v>975</v>
      </c>
      <c r="C300" s="173" t="s">
        <v>185</v>
      </c>
      <c r="O300" s="173"/>
    </row>
    <row r="301" spans="2:15" x14ac:dyDescent="0.2">
      <c r="B301" s="173" t="s">
        <v>419</v>
      </c>
      <c r="C301" s="173" t="s">
        <v>181</v>
      </c>
      <c r="O301" s="173"/>
    </row>
    <row r="302" spans="2:15" x14ac:dyDescent="0.2">
      <c r="B302" s="173" t="s">
        <v>420</v>
      </c>
      <c r="C302" s="173" t="s">
        <v>181</v>
      </c>
      <c r="O302" s="173"/>
    </row>
    <row r="303" spans="2:15" x14ac:dyDescent="0.2">
      <c r="B303" s="173" t="s">
        <v>1146</v>
      </c>
      <c r="C303" s="173" t="s">
        <v>181</v>
      </c>
      <c r="O303" s="173"/>
    </row>
    <row r="304" spans="2:15" x14ac:dyDescent="0.2">
      <c r="B304" s="173" t="s">
        <v>421</v>
      </c>
      <c r="C304" s="173" t="s">
        <v>181</v>
      </c>
      <c r="O304" s="173"/>
    </row>
    <row r="305" spans="2:15" x14ac:dyDescent="0.2">
      <c r="B305" s="173" t="s">
        <v>422</v>
      </c>
      <c r="C305" s="173" t="s">
        <v>181</v>
      </c>
      <c r="O305" s="173"/>
    </row>
    <row r="306" spans="2:15" x14ac:dyDescent="0.2">
      <c r="B306" s="173" t="s">
        <v>423</v>
      </c>
      <c r="C306" s="173"/>
      <c r="O306" s="173"/>
    </row>
    <row r="307" spans="2:15" x14ac:dyDescent="0.2">
      <c r="B307" s="173" t="s">
        <v>424</v>
      </c>
      <c r="C307" s="173" t="s">
        <v>181</v>
      </c>
      <c r="O307" s="173"/>
    </row>
    <row r="308" spans="2:15" x14ac:dyDescent="0.2">
      <c r="B308" s="173" t="s">
        <v>425</v>
      </c>
      <c r="C308" s="173" t="s">
        <v>181</v>
      </c>
      <c r="O308" s="173"/>
    </row>
    <row r="309" spans="2:15" x14ac:dyDescent="0.2">
      <c r="B309" s="173" t="s">
        <v>426</v>
      </c>
      <c r="C309" s="173" t="s">
        <v>181</v>
      </c>
      <c r="O309" s="173"/>
    </row>
    <row r="310" spans="2:15" x14ac:dyDescent="0.2">
      <c r="B310" s="174" t="s">
        <v>427</v>
      </c>
      <c r="C310" s="174" t="s">
        <v>181</v>
      </c>
      <c r="O310" s="173"/>
    </row>
    <row r="311" spans="2:15" x14ac:dyDescent="0.2">
      <c r="B311" s="174" t="s">
        <v>428</v>
      </c>
      <c r="C311" s="174" t="s">
        <v>185</v>
      </c>
      <c r="O311" s="173"/>
    </row>
    <row r="312" spans="2:15" x14ac:dyDescent="0.2">
      <c r="B312" s="174" t="s">
        <v>429</v>
      </c>
      <c r="C312" s="174" t="s">
        <v>185</v>
      </c>
      <c r="O312" s="173"/>
    </row>
    <row r="313" spans="2:15" x14ac:dyDescent="0.2">
      <c r="B313" s="173" t="s">
        <v>430</v>
      </c>
      <c r="C313" s="173" t="s">
        <v>192</v>
      </c>
      <c r="O313" s="173"/>
    </row>
    <row r="314" spans="2:15" x14ac:dyDescent="0.2">
      <c r="B314" s="173" t="s">
        <v>431</v>
      </c>
      <c r="C314" s="173" t="s">
        <v>181</v>
      </c>
      <c r="O314" s="173"/>
    </row>
    <row r="315" spans="2:15" x14ac:dyDescent="0.2">
      <c r="B315" s="173" t="s">
        <v>432</v>
      </c>
      <c r="C315" s="173" t="s">
        <v>192</v>
      </c>
      <c r="O315" s="173"/>
    </row>
    <row r="316" spans="2:15" x14ac:dyDescent="0.2">
      <c r="B316" s="173" t="s">
        <v>1022</v>
      </c>
      <c r="C316" s="173" t="s">
        <v>189</v>
      </c>
      <c r="O316" s="173"/>
    </row>
    <row r="317" spans="2:15" x14ac:dyDescent="0.2">
      <c r="B317" s="173" t="s">
        <v>1022</v>
      </c>
      <c r="C317" s="173" t="s">
        <v>181</v>
      </c>
      <c r="O317" s="173"/>
    </row>
    <row r="318" spans="2:15" x14ac:dyDescent="0.2">
      <c r="B318" s="173" t="s">
        <v>433</v>
      </c>
      <c r="C318" s="173" t="s">
        <v>353</v>
      </c>
      <c r="O318" s="173"/>
    </row>
    <row r="319" spans="2:15" x14ac:dyDescent="0.2">
      <c r="B319" s="173" t="s">
        <v>434</v>
      </c>
      <c r="C319" s="173" t="s">
        <v>192</v>
      </c>
      <c r="O319" s="174"/>
    </row>
    <row r="320" spans="2:15" x14ac:dyDescent="0.2">
      <c r="B320" s="173" t="s">
        <v>435</v>
      </c>
      <c r="C320" s="173" t="s">
        <v>192</v>
      </c>
      <c r="O320" s="173"/>
    </row>
    <row r="321" spans="2:15" x14ac:dyDescent="0.2">
      <c r="B321" s="174" t="s">
        <v>436</v>
      </c>
      <c r="C321" s="174" t="s">
        <v>192</v>
      </c>
      <c r="O321" s="173"/>
    </row>
    <row r="322" spans="2:15" x14ac:dyDescent="0.2">
      <c r="B322" s="173" t="s">
        <v>1070</v>
      </c>
      <c r="C322" s="173" t="s">
        <v>393</v>
      </c>
      <c r="O322" s="173"/>
    </row>
    <row r="323" spans="2:15" x14ac:dyDescent="0.2">
      <c r="B323" s="174" t="s">
        <v>437</v>
      </c>
      <c r="C323" s="174" t="s">
        <v>181</v>
      </c>
      <c r="O323" s="174"/>
    </row>
    <row r="324" spans="2:15" x14ac:dyDescent="0.2">
      <c r="B324" s="173" t="s">
        <v>1168</v>
      </c>
      <c r="C324" s="173" t="s">
        <v>181</v>
      </c>
      <c r="O324" s="174"/>
    </row>
    <row r="325" spans="2:15" x14ac:dyDescent="0.2">
      <c r="B325" s="173" t="s">
        <v>438</v>
      </c>
      <c r="C325" s="173" t="s">
        <v>230</v>
      </c>
      <c r="O325" s="173"/>
    </row>
    <row r="326" spans="2:15" x14ac:dyDescent="0.2">
      <c r="B326" s="173" t="s">
        <v>439</v>
      </c>
      <c r="C326" s="173" t="s">
        <v>181</v>
      </c>
      <c r="O326" s="174"/>
    </row>
    <row r="327" spans="2:15" x14ac:dyDescent="0.2">
      <c r="B327" s="173" t="s">
        <v>440</v>
      </c>
      <c r="C327" s="173" t="s">
        <v>181</v>
      </c>
      <c r="O327" s="173"/>
    </row>
    <row r="328" spans="2:15" x14ac:dyDescent="0.2">
      <c r="B328" s="173" t="s">
        <v>441</v>
      </c>
      <c r="C328" s="173" t="s">
        <v>192</v>
      </c>
      <c r="O328" s="173"/>
    </row>
    <row r="329" spans="2:15" x14ac:dyDescent="0.2">
      <c r="B329" s="173" t="s">
        <v>441</v>
      </c>
      <c r="C329" s="173" t="s">
        <v>181</v>
      </c>
      <c r="O329" s="173"/>
    </row>
    <row r="330" spans="2:15" x14ac:dyDescent="0.2">
      <c r="B330" s="173" t="s">
        <v>1103</v>
      </c>
      <c r="C330" s="173" t="s">
        <v>192</v>
      </c>
      <c r="O330" s="173"/>
    </row>
    <row r="331" spans="2:15" x14ac:dyDescent="0.2">
      <c r="B331" s="173" t="s">
        <v>1103</v>
      </c>
      <c r="C331" s="173" t="s">
        <v>181</v>
      </c>
      <c r="O331" s="173"/>
    </row>
    <row r="332" spans="2:15" x14ac:dyDescent="0.2">
      <c r="B332" s="173" t="s">
        <v>442</v>
      </c>
      <c r="C332" s="173" t="s">
        <v>192</v>
      </c>
      <c r="O332" s="173"/>
    </row>
    <row r="333" spans="2:15" x14ac:dyDescent="0.2">
      <c r="B333" s="173" t="s">
        <v>443</v>
      </c>
      <c r="C333" s="173" t="s">
        <v>444</v>
      </c>
      <c r="O333" s="174"/>
    </row>
    <row r="334" spans="2:15" x14ac:dyDescent="0.2">
      <c r="B334" s="173" t="s">
        <v>445</v>
      </c>
      <c r="C334" s="173" t="s">
        <v>181</v>
      </c>
      <c r="O334" s="173"/>
    </row>
    <row r="335" spans="2:15" x14ac:dyDescent="0.2">
      <c r="B335" s="174" t="s">
        <v>446</v>
      </c>
      <c r="C335" s="174" t="s">
        <v>179</v>
      </c>
      <c r="O335" s="173"/>
    </row>
    <row r="336" spans="2:15" x14ac:dyDescent="0.2">
      <c r="B336" s="173" t="s">
        <v>1258</v>
      </c>
      <c r="C336" s="173" t="s">
        <v>185</v>
      </c>
      <c r="O336" s="173"/>
    </row>
    <row r="337" spans="2:15" x14ac:dyDescent="0.2">
      <c r="B337" s="173" t="s">
        <v>1075</v>
      </c>
      <c r="C337" s="173" t="s">
        <v>393</v>
      </c>
      <c r="O337" s="173"/>
    </row>
    <row r="338" spans="2:15" x14ac:dyDescent="0.2">
      <c r="B338" s="173" t="s">
        <v>960</v>
      </c>
      <c r="C338" s="173" t="s">
        <v>175</v>
      </c>
      <c r="O338" s="173"/>
    </row>
    <row r="339" spans="2:15" x14ac:dyDescent="0.2">
      <c r="B339" s="174" t="s">
        <v>447</v>
      </c>
      <c r="C339" s="174" t="s">
        <v>181</v>
      </c>
      <c r="O339" s="173"/>
    </row>
    <row r="340" spans="2:15" x14ac:dyDescent="0.2">
      <c r="B340" s="173" t="s">
        <v>1019</v>
      </c>
      <c r="C340" s="173" t="s">
        <v>181</v>
      </c>
      <c r="O340" s="173"/>
    </row>
    <row r="341" spans="2:15" x14ac:dyDescent="0.2">
      <c r="B341" s="174" t="s">
        <v>448</v>
      </c>
      <c r="C341" s="174" t="s">
        <v>185</v>
      </c>
      <c r="O341" s="173"/>
    </row>
    <row r="342" spans="2:15" x14ac:dyDescent="0.2">
      <c r="B342" s="173" t="s">
        <v>449</v>
      </c>
      <c r="C342" s="173" t="s">
        <v>181</v>
      </c>
      <c r="O342" s="173"/>
    </row>
    <row r="343" spans="2:15" x14ac:dyDescent="0.2">
      <c r="B343" s="173" t="s">
        <v>966</v>
      </c>
      <c r="C343" s="173" t="s">
        <v>181</v>
      </c>
      <c r="O343" s="173"/>
    </row>
    <row r="344" spans="2:15" x14ac:dyDescent="0.2">
      <c r="B344" s="173" t="s">
        <v>1090</v>
      </c>
      <c r="C344" s="173" t="s">
        <v>181</v>
      </c>
      <c r="O344" s="173"/>
    </row>
    <row r="345" spans="2:15" x14ac:dyDescent="0.2">
      <c r="B345" s="173" t="s">
        <v>450</v>
      </c>
      <c r="C345" s="173" t="s">
        <v>181</v>
      </c>
      <c r="O345" s="173"/>
    </row>
    <row r="346" spans="2:15" x14ac:dyDescent="0.2">
      <c r="B346" s="174" t="s">
        <v>451</v>
      </c>
      <c r="C346" s="174" t="s">
        <v>192</v>
      </c>
      <c r="O346" s="173"/>
    </row>
    <row r="347" spans="2:15" x14ac:dyDescent="0.2">
      <c r="B347" s="173" t="s">
        <v>452</v>
      </c>
      <c r="C347" s="173" t="s">
        <v>181</v>
      </c>
      <c r="O347" s="174"/>
    </row>
    <row r="348" spans="2:15" x14ac:dyDescent="0.2">
      <c r="B348" s="173" t="s">
        <v>453</v>
      </c>
      <c r="C348" s="173" t="s">
        <v>181</v>
      </c>
      <c r="O348" s="173"/>
    </row>
    <row r="349" spans="2:15" x14ac:dyDescent="0.2">
      <c r="B349" s="173" t="s">
        <v>454</v>
      </c>
      <c r="C349" s="173" t="s">
        <v>192</v>
      </c>
      <c r="O349" s="173"/>
    </row>
    <row r="350" spans="2:15" x14ac:dyDescent="0.2">
      <c r="B350" s="173" t="s">
        <v>455</v>
      </c>
      <c r="C350" s="173" t="s">
        <v>181</v>
      </c>
      <c r="O350" s="173"/>
    </row>
    <row r="351" spans="2:15" x14ac:dyDescent="0.2">
      <c r="B351" s="173" t="s">
        <v>1130</v>
      </c>
      <c r="C351" s="173" t="s">
        <v>181</v>
      </c>
      <c r="O351" s="173"/>
    </row>
    <row r="352" spans="2:15" x14ac:dyDescent="0.2">
      <c r="B352" s="173" t="s">
        <v>456</v>
      </c>
      <c r="C352" s="173" t="s">
        <v>181</v>
      </c>
      <c r="O352" s="173"/>
    </row>
    <row r="353" spans="2:15" x14ac:dyDescent="0.2">
      <c r="B353" s="173" t="s">
        <v>180</v>
      </c>
      <c r="C353" s="173" t="s">
        <v>181</v>
      </c>
      <c r="O353" s="173"/>
    </row>
    <row r="354" spans="2:15" x14ac:dyDescent="0.2">
      <c r="B354" s="173" t="s">
        <v>457</v>
      </c>
      <c r="C354" s="173" t="s">
        <v>192</v>
      </c>
      <c r="O354" s="174"/>
    </row>
    <row r="355" spans="2:15" x14ac:dyDescent="0.2">
      <c r="B355" s="173" t="s">
        <v>458</v>
      </c>
      <c r="C355" s="173" t="s">
        <v>181</v>
      </c>
      <c r="O355" s="173"/>
    </row>
    <row r="356" spans="2:15" x14ac:dyDescent="0.2">
      <c r="B356" s="173" t="s">
        <v>959</v>
      </c>
      <c r="C356" s="173" t="s">
        <v>185</v>
      </c>
      <c r="O356" s="173"/>
    </row>
    <row r="357" spans="2:15" x14ac:dyDescent="0.2">
      <c r="B357" s="173" t="s">
        <v>459</v>
      </c>
      <c r="C357" s="173" t="s">
        <v>185</v>
      </c>
      <c r="O357" s="173"/>
    </row>
    <row r="358" spans="2:15" x14ac:dyDescent="0.2">
      <c r="B358" s="173" t="s">
        <v>460</v>
      </c>
      <c r="C358" s="173" t="s">
        <v>183</v>
      </c>
      <c r="O358" s="173"/>
    </row>
    <row r="359" spans="2:15" x14ac:dyDescent="0.2">
      <c r="B359" s="174" t="s">
        <v>461</v>
      </c>
      <c r="C359" s="174" t="s">
        <v>192</v>
      </c>
      <c r="O359" s="173"/>
    </row>
    <row r="360" spans="2:15" x14ac:dyDescent="0.2">
      <c r="B360" s="173" t="s">
        <v>462</v>
      </c>
      <c r="C360" s="173" t="s">
        <v>181</v>
      </c>
      <c r="O360" s="173"/>
    </row>
    <row r="361" spans="2:15" x14ac:dyDescent="0.2">
      <c r="B361" s="174" t="s">
        <v>463</v>
      </c>
      <c r="C361" s="174" t="s">
        <v>185</v>
      </c>
      <c r="O361" s="173"/>
    </row>
    <row r="362" spans="2:15" x14ac:dyDescent="0.2">
      <c r="B362" s="174" t="s">
        <v>464</v>
      </c>
      <c r="C362" s="174" t="s">
        <v>185</v>
      </c>
      <c r="O362" s="173"/>
    </row>
    <row r="363" spans="2:15" x14ac:dyDescent="0.2">
      <c r="B363" s="173" t="s">
        <v>465</v>
      </c>
      <c r="C363" s="173" t="s">
        <v>192</v>
      </c>
      <c r="O363" s="173"/>
    </row>
    <row r="364" spans="2:15" x14ac:dyDescent="0.2">
      <c r="B364" s="173" t="s">
        <v>466</v>
      </c>
      <c r="C364" s="173" t="s">
        <v>181</v>
      </c>
      <c r="O364" s="173"/>
    </row>
    <row r="365" spans="2:15" x14ac:dyDescent="0.2">
      <c r="B365" s="173" t="s">
        <v>1034</v>
      </c>
      <c r="C365" s="173" t="s">
        <v>489</v>
      </c>
      <c r="O365" s="174"/>
    </row>
    <row r="366" spans="2:15" x14ac:dyDescent="0.2">
      <c r="B366" s="173" t="s">
        <v>467</v>
      </c>
      <c r="C366" s="173" t="s">
        <v>192</v>
      </c>
      <c r="O366" s="173"/>
    </row>
    <row r="367" spans="2:15" x14ac:dyDescent="0.2">
      <c r="B367" s="173" t="s">
        <v>468</v>
      </c>
      <c r="C367" s="173" t="s">
        <v>192</v>
      </c>
      <c r="O367" s="173"/>
    </row>
    <row r="368" spans="2:15" x14ac:dyDescent="0.2">
      <c r="B368" s="173" t="s">
        <v>469</v>
      </c>
      <c r="C368" s="173" t="s">
        <v>181</v>
      </c>
      <c r="O368" s="173"/>
    </row>
    <row r="369" spans="2:15" x14ac:dyDescent="0.2">
      <c r="B369" s="173" t="s">
        <v>470</v>
      </c>
      <c r="C369" s="173" t="s">
        <v>181</v>
      </c>
      <c r="O369" s="173"/>
    </row>
    <row r="370" spans="2:15" x14ac:dyDescent="0.2">
      <c r="B370" s="173" t="s">
        <v>471</v>
      </c>
      <c r="C370" s="173" t="s">
        <v>183</v>
      </c>
      <c r="O370" s="173"/>
    </row>
    <row r="371" spans="2:15" x14ac:dyDescent="0.2">
      <c r="B371" s="173" t="s">
        <v>472</v>
      </c>
      <c r="C371" s="173" t="s">
        <v>181</v>
      </c>
      <c r="O371" s="174"/>
    </row>
    <row r="372" spans="2:15" x14ac:dyDescent="0.2">
      <c r="B372" s="173" t="s">
        <v>473</v>
      </c>
      <c r="C372" s="173" t="s">
        <v>181</v>
      </c>
      <c r="O372" s="173"/>
    </row>
    <row r="373" spans="2:15" x14ac:dyDescent="0.2">
      <c r="B373" s="173" t="s">
        <v>474</v>
      </c>
      <c r="C373" s="173" t="s">
        <v>192</v>
      </c>
      <c r="O373" s="173"/>
    </row>
    <row r="374" spans="2:15" x14ac:dyDescent="0.2">
      <c r="B374" s="173" t="s">
        <v>475</v>
      </c>
      <c r="C374" s="173" t="s">
        <v>230</v>
      </c>
      <c r="O374" s="173"/>
    </row>
    <row r="375" spans="2:15" x14ac:dyDescent="0.2">
      <c r="B375" s="173" t="s">
        <v>476</v>
      </c>
      <c r="C375" s="173" t="s">
        <v>181</v>
      </c>
      <c r="O375" s="173"/>
    </row>
    <row r="376" spans="2:15" x14ac:dyDescent="0.2">
      <c r="B376" s="173" t="s">
        <v>1030</v>
      </c>
      <c r="C376" s="173" t="s">
        <v>1031</v>
      </c>
      <c r="O376" s="173"/>
    </row>
    <row r="377" spans="2:15" x14ac:dyDescent="0.2">
      <c r="B377" s="173" t="s">
        <v>477</v>
      </c>
      <c r="C377" s="173" t="s">
        <v>478</v>
      </c>
      <c r="O377" s="173"/>
    </row>
    <row r="378" spans="2:15" x14ac:dyDescent="0.2">
      <c r="B378" s="173" t="s">
        <v>479</v>
      </c>
      <c r="C378" s="173" t="s">
        <v>181</v>
      </c>
      <c r="O378" s="173"/>
    </row>
    <row r="379" spans="2:15" x14ac:dyDescent="0.2">
      <c r="B379" s="173" t="s">
        <v>480</v>
      </c>
      <c r="C379" s="173" t="s">
        <v>192</v>
      </c>
      <c r="O379" s="173"/>
    </row>
    <row r="380" spans="2:15" x14ac:dyDescent="0.2">
      <c r="B380" s="173" t="s">
        <v>1035</v>
      </c>
      <c r="C380" s="173" t="s">
        <v>489</v>
      </c>
      <c r="O380" s="173"/>
    </row>
    <row r="381" spans="2:15" x14ac:dyDescent="0.2">
      <c r="B381" s="174" t="s">
        <v>481</v>
      </c>
      <c r="C381" s="174" t="s">
        <v>185</v>
      </c>
      <c r="O381" s="173"/>
    </row>
    <row r="382" spans="2:15" x14ac:dyDescent="0.2">
      <c r="B382" s="173" t="s">
        <v>482</v>
      </c>
      <c r="C382" s="173" t="s">
        <v>181</v>
      </c>
      <c r="O382" s="173"/>
    </row>
    <row r="383" spans="2:15" x14ac:dyDescent="0.2">
      <c r="B383" s="173" t="s">
        <v>1047</v>
      </c>
      <c r="C383" s="173" t="s">
        <v>192</v>
      </c>
      <c r="O383" s="173"/>
    </row>
    <row r="384" spans="2:15" x14ac:dyDescent="0.2">
      <c r="B384" s="173" t="s">
        <v>483</v>
      </c>
      <c r="C384" s="173" t="s">
        <v>181</v>
      </c>
      <c r="O384" s="173"/>
    </row>
    <row r="385" spans="2:15" x14ac:dyDescent="0.2">
      <c r="B385" s="173" t="s">
        <v>1127</v>
      </c>
      <c r="C385" s="173" t="s">
        <v>192</v>
      </c>
      <c r="O385" s="174"/>
    </row>
    <row r="386" spans="2:15" x14ac:dyDescent="0.2">
      <c r="B386" s="173" t="s">
        <v>1127</v>
      </c>
      <c r="C386" s="173" t="s">
        <v>181</v>
      </c>
      <c r="O386" s="173"/>
    </row>
    <row r="387" spans="2:15" x14ac:dyDescent="0.2">
      <c r="B387" s="173" t="s">
        <v>484</v>
      </c>
      <c r="C387" s="173" t="s">
        <v>181</v>
      </c>
      <c r="O387" s="173"/>
    </row>
    <row r="388" spans="2:15" x14ac:dyDescent="0.2">
      <c r="B388" s="174" t="s">
        <v>485</v>
      </c>
      <c r="C388" s="174" t="s">
        <v>192</v>
      </c>
      <c r="O388" s="173"/>
    </row>
    <row r="389" spans="2:15" x14ac:dyDescent="0.2">
      <c r="B389" s="173" t="s">
        <v>486</v>
      </c>
      <c r="C389" s="173" t="s">
        <v>204</v>
      </c>
      <c r="O389" s="173"/>
    </row>
    <row r="390" spans="2:15" x14ac:dyDescent="0.2">
      <c r="B390" s="173" t="s">
        <v>1220</v>
      </c>
      <c r="C390" s="173" t="s">
        <v>192</v>
      </c>
      <c r="O390" s="173"/>
    </row>
    <row r="391" spans="2:15" x14ac:dyDescent="0.2">
      <c r="B391" s="173" t="s">
        <v>1220</v>
      </c>
      <c r="C391" s="173" t="s">
        <v>478</v>
      </c>
      <c r="O391" s="173"/>
    </row>
    <row r="392" spans="2:15" x14ac:dyDescent="0.2">
      <c r="B392" s="173" t="s">
        <v>1220</v>
      </c>
      <c r="C392" s="173" t="s">
        <v>181</v>
      </c>
      <c r="O392" s="173"/>
    </row>
    <row r="393" spans="2:15" x14ac:dyDescent="0.2">
      <c r="B393" s="173" t="s">
        <v>487</v>
      </c>
      <c r="C393" s="173" t="s">
        <v>181</v>
      </c>
      <c r="O393" s="173"/>
    </row>
    <row r="394" spans="2:15" x14ac:dyDescent="0.2">
      <c r="B394" s="173" t="s">
        <v>488</v>
      </c>
      <c r="C394" s="173" t="s">
        <v>489</v>
      </c>
      <c r="O394" s="173"/>
    </row>
    <row r="395" spans="2:15" x14ac:dyDescent="0.2">
      <c r="B395" s="173" t="s">
        <v>490</v>
      </c>
      <c r="C395" s="173" t="s">
        <v>204</v>
      </c>
      <c r="O395" s="173"/>
    </row>
    <row r="396" spans="2:15" x14ac:dyDescent="0.2">
      <c r="B396" s="174" t="s">
        <v>491</v>
      </c>
      <c r="C396" s="174" t="s">
        <v>185</v>
      </c>
      <c r="O396" s="174"/>
    </row>
    <row r="397" spans="2:15" x14ac:dyDescent="0.2">
      <c r="B397" s="173" t="s">
        <v>492</v>
      </c>
      <c r="C397" s="173" t="s">
        <v>192</v>
      </c>
      <c r="O397" s="174"/>
    </row>
    <row r="398" spans="2:15" x14ac:dyDescent="0.2">
      <c r="B398" s="174" t="s">
        <v>493</v>
      </c>
      <c r="C398" s="174" t="s">
        <v>185</v>
      </c>
      <c r="O398" s="173"/>
    </row>
    <row r="399" spans="2:15" x14ac:dyDescent="0.2">
      <c r="B399" s="173" t="s">
        <v>494</v>
      </c>
      <c r="C399" s="173" t="s">
        <v>192</v>
      </c>
      <c r="O399" s="173"/>
    </row>
    <row r="400" spans="2:15" x14ac:dyDescent="0.2">
      <c r="B400" s="173" t="s">
        <v>1052</v>
      </c>
      <c r="C400" s="173" t="s">
        <v>192</v>
      </c>
      <c r="O400" s="173"/>
    </row>
    <row r="401" spans="2:15" x14ac:dyDescent="0.2">
      <c r="B401" s="173" t="s">
        <v>495</v>
      </c>
      <c r="C401" s="173" t="s">
        <v>192</v>
      </c>
      <c r="O401" s="173"/>
    </row>
    <row r="402" spans="2:15" x14ac:dyDescent="0.2">
      <c r="B402" s="173" t="s">
        <v>496</v>
      </c>
      <c r="C402" s="173" t="s">
        <v>192</v>
      </c>
      <c r="O402" s="173"/>
    </row>
    <row r="403" spans="2:15" x14ac:dyDescent="0.2">
      <c r="B403" s="173" t="s">
        <v>497</v>
      </c>
      <c r="C403" s="173" t="s">
        <v>181</v>
      </c>
      <c r="O403" s="173"/>
    </row>
    <row r="404" spans="2:15" x14ac:dyDescent="0.2">
      <c r="B404" s="173" t="s">
        <v>498</v>
      </c>
      <c r="C404" s="173" t="s">
        <v>181</v>
      </c>
      <c r="O404" s="173"/>
    </row>
    <row r="405" spans="2:15" x14ac:dyDescent="0.2">
      <c r="B405" s="174" t="s">
        <v>499</v>
      </c>
      <c r="C405" s="174" t="s">
        <v>192</v>
      </c>
      <c r="O405" s="173"/>
    </row>
    <row r="406" spans="2:15" x14ac:dyDescent="0.2">
      <c r="B406" s="174" t="s">
        <v>500</v>
      </c>
      <c r="C406" s="174" t="s">
        <v>185</v>
      </c>
      <c r="O406" s="173"/>
    </row>
    <row r="407" spans="2:15" x14ac:dyDescent="0.2">
      <c r="B407" s="173" t="s">
        <v>501</v>
      </c>
      <c r="C407" s="173" t="s">
        <v>181</v>
      </c>
      <c r="O407" s="173"/>
    </row>
    <row r="408" spans="2:15" x14ac:dyDescent="0.2">
      <c r="B408" s="173" t="s">
        <v>502</v>
      </c>
      <c r="C408" s="173" t="s">
        <v>185</v>
      </c>
      <c r="O408" s="173"/>
    </row>
    <row r="409" spans="2:15" x14ac:dyDescent="0.2">
      <c r="B409" s="173" t="s">
        <v>503</v>
      </c>
      <c r="C409" s="173" t="s">
        <v>504</v>
      </c>
      <c r="O409" s="174"/>
    </row>
    <row r="410" spans="2:15" x14ac:dyDescent="0.2">
      <c r="B410" s="173" t="s">
        <v>505</v>
      </c>
      <c r="C410" s="173" t="s">
        <v>506</v>
      </c>
      <c r="O410" s="173"/>
    </row>
    <row r="411" spans="2:15" x14ac:dyDescent="0.2">
      <c r="B411" s="173" t="s">
        <v>507</v>
      </c>
      <c r="C411" s="173" t="s">
        <v>209</v>
      </c>
      <c r="O411" s="173"/>
    </row>
    <row r="412" spans="2:15" x14ac:dyDescent="0.2">
      <c r="B412" s="173" t="s">
        <v>508</v>
      </c>
      <c r="C412" s="173" t="s">
        <v>509</v>
      </c>
      <c r="O412" s="173"/>
    </row>
    <row r="413" spans="2:15" x14ac:dyDescent="0.2">
      <c r="B413" s="173" t="s">
        <v>510</v>
      </c>
      <c r="C413" s="173" t="s">
        <v>595</v>
      </c>
      <c r="O413" s="173"/>
    </row>
    <row r="414" spans="2:15" x14ac:dyDescent="0.2">
      <c r="B414" s="173" t="s">
        <v>510</v>
      </c>
      <c r="C414" s="173" t="s">
        <v>718</v>
      </c>
      <c r="O414" s="173"/>
    </row>
    <row r="415" spans="2:15" x14ac:dyDescent="0.2">
      <c r="B415" s="173" t="s">
        <v>510</v>
      </c>
      <c r="C415" s="173" t="s">
        <v>181</v>
      </c>
      <c r="O415" s="173"/>
    </row>
    <row r="416" spans="2:15" x14ac:dyDescent="0.2">
      <c r="B416" s="173" t="s">
        <v>511</v>
      </c>
      <c r="C416" s="173" t="s">
        <v>181</v>
      </c>
      <c r="O416" s="173"/>
    </row>
    <row r="417" spans="2:15" x14ac:dyDescent="0.2">
      <c r="B417" s="173" t="s">
        <v>512</v>
      </c>
      <c r="C417" s="173" t="s">
        <v>181</v>
      </c>
      <c r="O417" s="173"/>
    </row>
    <row r="418" spans="2:15" x14ac:dyDescent="0.2">
      <c r="B418" s="173" t="s">
        <v>513</v>
      </c>
      <c r="C418" s="173" t="s">
        <v>506</v>
      </c>
      <c r="O418" s="173"/>
    </row>
    <row r="419" spans="2:15" x14ac:dyDescent="0.2">
      <c r="B419" s="173" t="s">
        <v>513</v>
      </c>
      <c r="C419" s="173" t="s">
        <v>181</v>
      </c>
      <c r="O419" s="173"/>
    </row>
    <row r="420" spans="2:15" x14ac:dyDescent="0.2">
      <c r="B420" s="173" t="s">
        <v>514</v>
      </c>
      <c r="C420" s="173" t="s">
        <v>181</v>
      </c>
      <c r="O420" s="174"/>
    </row>
    <row r="421" spans="2:15" x14ac:dyDescent="0.2">
      <c r="B421" s="173" t="s">
        <v>515</v>
      </c>
      <c r="C421" s="173" t="s">
        <v>204</v>
      </c>
      <c r="O421" s="173"/>
    </row>
    <row r="422" spans="2:15" x14ac:dyDescent="0.2">
      <c r="B422" s="173" t="s">
        <v>516</v>
      </c>
      <c r="C422" s="173" t="s">
        <v>192</v>
      </c>
      <c r="O422" s="173"/>
    </row>
    <row r="423" spans="2:15" x14ac:dyDescent="0.2">
      <c r="B423" s="174" t="s">
        <v>517</v>
      </c>
      <c r="C423" s="174" t="s">
        <v>284</v>
      </c>
      <c r="O423" s="174"/>
    </row>
    <row r="424" spans="2:15" x14ac:dyDescent="0.2">
      <c r="B424" s="173" t="s">
        <v>518</v>
      </c>
      <c r="C424" s="173" t="s">
        <v>209</v>
      </c>
      <c r="O424" s="173"/>
    </row>
    <row r="425" spans="2:15" x14ac:dyDescent="0.2">
      <c r="B425" s="173" t="s">
        <v>519</v>
      </c>
      <c r="C425" s="173" t="s">
        <v>204</v>
      </c>
      <c r="O425" s="173"/>
    </row>
    <row r="426" spans="2:15" x14ac:dyDescent="0.2">
      <c r="B426" s="173" t="s">
        <v>520</v>
      </c>
      <c r="C426" s="173" t="s">
        <v>209</v>
      </c>
      <c r="O426" s="173"/>
    </row>
    <row r="427" spans="2:15" x14ac:dyDescent="0.2">
      <c r="B427" s="173" t="s">
        <v>520</v>
      </c>
      <c r="C427" s="173" t="s">
        <v>192</v>
      </c>
      <c r="O427" s="174"/>
    </row>
    <row r="428" spans="2:15" x14ac:dyDescent="0.2">
      <c r="B428" s="173" t="s">
        <v>521</v>
      </c>
      <c r="C428" s="173" t="s">
        <v>204</v>
      </c>
      <c r="O428" s="173"/>
    </row>
    <row r="429" spans="2:15" x14ac:dyDescent="0.2">
      <c r="B429" s="173" t="s">
        <v>522</v>
      </c>
      <c r="C429" s="173" t="s">
        <v>204</v>
      </c>
      <c r="O429" s="173"/>
    </row>
    <row r="430" spans="2:15" x14ac:dyDescent="0.2">
      <c r="B430" s="173" t="s">
        <v>182</v>
      </c>
      <c r="C430" s="173" t="s">
        <v>181</v>
      </c>
      <c r="O430" s="174"/>
    </row>
    <row r="431" spans="2:15" x14ac:dyDescent="0.2">
      <c r="B431" s="173" t="s">
        <v>523</v>
      </c>
      <c r="C431" s="173" t="s">
        <v>204</v>
      </c>
      <c r="O431" s="173"/>
    </row>
    <row r="432" spans="2:15" x14ac:dyDescent="0.2">
      <c r="B432" s="173" t="s">
        <v>524</v>
      </c>
      <c r="C432" s="173" t="s">
        <v>192</v>
      </c>
      <c r="O432" s="173"/>
    </row>
    <row r="433" spans="2:15" x14ac:dyDescent="0.2">
      <c r="B433" s="173" t="s">
        <v>525</v>
      </c>
      <c r="C433" s="173" t="s">
        <v>185</v>
      </c>
      <c r="O433" s="173"/>
    </row>
    <row r="434" spans="2:15" x14ac:dyDescent="0.2">
      <c r="B434" s="174" t="s">
        <v>526</v>
      </c>
      <c r="C434" s="174" t="s">
        <v>192</v>
      </c>
      <c r="O434" s="173"/>
    </row>
    <row r="435" spans="2:15" x14ac:dyDescent="0.2">
      <c r="B435" s="173" t="s">
        <v>1122</v>
      </c>
      <c r="C435" s="173" t="s">
        <v>181</v>
      </c>
      <c r="O435" s="173"/>
    </row>
    <row r="436" spans="2:15" x14ac:dyDescent="0.2">
      <c r="B436" s="173" t="s">
        <v>1098</v>
      </c>
      <c r="C436" s="173" t="s">
        <v>718</v>
      </c>
      <c r="O436" s="173"/>
    </row>
    <row r="437" spans="2:15" x14ac:dyDescent="0.2">
      <c r="B437" s="173" t="s">
        <v>1098</v>
      </c>
      <c r="C437" s="173" t="s">
        <v>181</v>
      </c>
      <c r="O437" s="173"/>
    </row>
    <row r="438" spans="2:15" x14ac:dyDescent="0.2">
      <c r="B438" s="173" t="s">
        <v>527</v>
      </c>
      <c r="C438" s="173" t="s">
        <v>192</v>
      </c>
      <c r="O438" s="174"/>
    </row>
    <row r="439" spans="2:15" x14ac:dyDescent="0.2">
      <c r="B439" s="174" t="s">
        <v>528</v>
      </c>
      <c r="C439" s="174" t="s">
        <v>529</v>
      </c>
      <c r="O439" s="173"/>
    </row>
    <row r="440" spans="2:15" x14ac:dyDescent="0.2">
      <c r="B440" s="174" t="s">
        <v>530</v>
      </c>
      <c r="C440" s="174" t="s">
        <v>185</v>
      </c>
      <c r="O440" s="173"/>
    </row>
    <row r="441" spans="2:15" x14ac:dyDescent="0.2">
      <c r="B441" s="173" t="s">
        <v>531</v>
      </c>
      <c r="C441" s="173" t="s">
        <v>192</v>
      </c>
      <c r="O441" s="173"/>
    </row>
    <row r="442" spans="2:15" x14ac:dyDescent="0.2">
      <c r="B442" s="173" t="s">
        <v>1314</v>
      </c>
      <c r="C442" s="173" t="s">
        <v>192</v>
      </c>
      <c r="O442" s="173"/>
    </row>
    <row r="443" spans="2:15" x14ac:dyDescent="0.2">
      <c r="B443" s="173" t="s">
        <v>1314</v>
      </c>
      <c r="C443" s="173" t="s">
        <v>181</v>
      </c>
      <c r="O443" s="173"/>
    </row>
    <row r="444" spans="2:15" x14ac:dyDescent="0.2">
      <c r="B444" s="173" t="s">
        <v>532</v>
      </c>
      <c r="C444" s="173" t="s">
        <v>192</v>
      </c>
      <c r="O444" s="173"/>
    </row>
    <row r="445" spans="2:15" x14ac:dyDescent="0.2">
      <c r="B445" s="173" t="s">
        <v>533</v>
      </c>
      <c r="C445" s="173" t="s">
        <v>181</v>
      </c>
      <c r="O445" s="173"/>
    </row>
    <row r="446" spans="2:15" x14ac:dyDescent="0.2">
      <c r="B446" s="173" t="s">
        <v>534</v>
      </c>
      <c r="C446" s="173" t="s">
        <v>204</v>
      </c>
      <c r="O446" s="173"/>
    </row>
    <row r="447" spans="2:15" x14ac:dyDescent="0.2">
      <c r="B447" s="173" t="s">
        <v>535</v>
      </c>
      <c r="C447" s="173" t="s">
        <v>192</v>
      </c>
      <c r="O447" s="174"/>
    </row>
    <row r="448" spans="2:15" x14ac:dyDescent="0.2">
      <c r="B448" s="173" t="s">
        <v>536</v>
      </c>
      <c r="C448" s="173" t="s">
        <v>190</v>
      </c>
      <c r="O448" s="173"/>
    </row>
    <row r="449" spans="2:15" x14ac:dyDescent="0.2">
      <c r="B449" s="173" t="s">
        <v>537</v>
      </c>
      <c r="C449" s="173" t="s">
        <v>192</v>
      </c>
      <c r="O449" s="174"/>
    </row>
    <row r="450" spans="2:15" x14ac:dyDescent="0.2">
      <c r="B450" s="173" t="s">
        <v>538</v>
      </c>
      <c r="C450" s="173" t="s">
        <v>181</v>
      </c>
      <c r="O450" s="173"/>
    </row>
    <row r="451" spans="2:15" x14ac:dyDescent="0.2">
      <c r="B451" s="174" t="s">
        <v>539</v>
      </c>
      <c r="C451" s="174" t="s">
        <v>540</v>
      </c>
      <c r="O451" s="173"/>
    </row>
    <row r="452" spans="2:15" x14ac:dyDescent="0.2">
      <c r="B452" s="173" t="s">
        <v>1143</v>
      </c>
      <c r="C452" s="173" t="s">
        <v>209</v>
      </c>
      <c r="O452" s="173"/>
    </row>
    <row r="453" spans="2:15" x14ac:dyDescent="0.2">
      <c r="B453" s="173" t="s">
        <v>1143</v>
      </c>
      <c r="C453" s="173" t="s">
        <v>181</v>
      </c>
      <c r="O453" s="173"/>
    </row>
    <row r="454" spans="2:15" x14ac:dyDescent="0.2">
      <c r="B454" s="173" t="s">
        <v>541</v>
      </c>
      <c r="C454" s="173" t="s">
        <v>192</v>
      </c>
      <c r="O454" s="174"/>
    </row>
    <row r="455" spans="2:15" x14ac:dyDescent="0.2">
      <c r="B455" s="173" t="s">
        <v>542</v>
      </c>
      <c r="C455" s="173" t="s">
        <v>192</v>
      </c>
      <c r="O455" s="173"/>
    </row>
    <row r="456" spans="2:15" x14ac:dyDescent="0.2">
      <c r="B456" s="173" t="s">
        <v>543</v>
      </c>
      <c r="C456" s="173" t="s">
        <v>192</v>
      </c>
      <c r="O456" s="173"/>
    </row>
    <row r="457" spans="2:15" x14ac:dyDescent="0.2">
      <c r="B457" s="173" t="s">
        <v>544</v>
      </c>
      <c r="C457" s="173" t="s">
        <v>204</v>
      </c>
      <c r="O457" s="173"/>
    </row>
    <row r="458" spans="2:15" x14ac:dyDescent="0.2">
      <c r="B458" s="173" t="s">
        <v>1088</v>
      </c>
      <c r="C458" s="173" t="s">
        <v>1087</v>
      </c>
      <c r="O458" s="173"/>
    </row>
    <row r="459" spans="2:15" x14ac:dyDescent="0.2">
      <c r="B459" s="173" t="s">
        <v>1088</v>
      </c>
      <c r="C459" s="173" t="s">
        <v>181</v>
      </c>
      <c r="O459" s="173"/>
    </row>
    <row r="460" spans="2:15" x14ac:dyDescent="0.2">
      <c r="B460" s="173" t="s">
        <v>545</v>
      </c>
      <c r="C460" s="173">
        <v>0</v>
      </c>
      <c r="O460" s="173"/>
    </row>
    <row r="461" spans="2:15" x14ac:dyDescent="0.2">
      <c r="B461" s="173" t="s">
        <v>546</v>
      </c>
      <c r="C461" s="173" t="s">
        <v>204</v>
      </c>
      <c r="O461" s="173"/>
    </row>
    <row r="462" spans="2:15" x14ac:dyDescent="0.2">
      <c r="B462" s="173" t="s">
        <v>547</v>
      </c>
      <c r="C462" s="173" t="s">
        <v>192</v>
      </c>
      <c r="O462" s="173"/>
    </row>
    <row r="463" spans="2:15" x14ac:dyDescent="0.2">
      <c r="B463" s="173" t="s">
        <v>184</v>
      </c>
      <c r="C463" s="173" t="s">
        <v>181</v>
      </c>
      <c r="O463" s="173"/>
    </row>
    <row r="464" spans="2:15" x14ac:dyDescent="0.2">
      <c r="B464" s="173" t="s">
        <v>548</v>
      </c>
      <c r="C464" s="173" t="s">
        <v>172</v>
      </c>
      <c r="O464" s="173"/>
    </row>
    <row r="465" spans="2:15" x14ac:dyDescent="0.2">
      <c r="B465" s="174" t="s">
        <v>549</v>
      </c>
      <c r="C465" s="174" t="s">
        <v>550</v>
      </c>
      <c r="O465" s="173"/>
    </row>
    <row r="466" spans="2:15" x14ac:dyDescent="0.2">
      <c r="B466" s="173" t="s">
        <v>551</v>
      </c>
      <c r="C466" s="173" t="s">
        <v>181</v>
      </c>
      <c r="O466" s="173"/>
    </row>
    <row r="467" spans="2:15" x14ac:dyDescent="0.2">
      <c r="B467" s="173" t="s">
        <v>552</v>
      </c>
      <c r="C467" s="173" t="s">
        <v>553</v>
      </c>
      <c r="O467" s="174"/>
    </row>
    <row r="468" spans="2:15" x14ac:dyDescent="0.2">
      <c r="B468" s="173" t="s">
        <v>1125</v>
      </c>
      <c r="C468" s="173" t="s">
        <v>181</v>
      </c>
      <c r="O468" s="173"/>
    </row>
    <row r="469" spans="2:15" x14ac:dyDescent="0.2">
      <c r="B469" s="173" t="s">
        <v>1125</v>
      </c>
      <c r="C469" s="173" t="s">
        <v>175</v>
      </c>
      <c r="O469" s="174"/>
    </row>
    <row r="470" spans="2:15" x14ac:dyDescent="0.2">
      <c r="B470" s="173" t="s">
        <v>554</v>
      </c>
      <c r="C470" s="173" t="s">
        <v>506</v>
      </c>
      <c r="O470" s="173"/>
    </row>
    <row r="471" spans="2:15" x14ac:dyDescent="0.2">
      <c r="B471" s="173" t="s">
        <v>555</v>
      </c>
      <c r="C471" s="173" t="s">
        <v>181</v>
      </c>
      <c r="O471" s="173"/>
    </row>
    <row r="472" spans="2:15" x14ac:dyDescent="0.2">
      <c r="B472" s="173" t="s">
        <v>556</v>
      </c>
      <c r="C472" s="173" t="s">
        <v>181</v>
      </c>
      <c r="O472" s="173"/>
    </row>
    <row r="473" spans="2:15" x14ac:dyDescent="0.2">
      <c r="B473" s="173" t="s">
        <v>1050</v>
      </c>
      <c r="C473" s="173" t="s">
        <v>192</v>
      </c>
      <c r="O473" s="173"/>
    </row>
    <row r="474" spans="2:15" x14ac:dyDescent="0.2">
      <c r="B474" s="173" t="s">
        <v>978</v>
      </c>
      <c r="C474" s="173" t="s">
        <v>209</v>
      </c>
      <c r="O474" s="173"/>
    </row>
    <row r="475" spans="2:15" x14ac:dyDescent="0.2">
      <c r="B475" s="173" t="s">
        <v>557</v>
      </c>
      <c r="C475" s="173" t="s">
        <v>192</v>
      </c>
      <c r="O475" s="173"/>
    </row>
    <row r="476" spans="2:15" x14ac:dyDescent="0.2">
      <c r="B476" s="173" t="s">
        <v>557</v>
      </c>
      <c r="C476" s="173" t="s">
        <v>181</v>
      </c>
      <c r="O476" s="173"/>
    </row>
    <row r="477" spans="2:15" x14ac:dyDescent="0.2">
      <c r="B477" s="173" t="s">
        <v>558</v>
      </c>
      <c r="C477" s="173" t="s">
        <v>192</v>
      </c>
      <c r="O477" s="173"/>
    </row>
    <row r="478" spans="2:15" x14ac:dyDescent="0.2">
      <c r="B478" s="173" t="s">
        <v>559</v>
      </c>
      <c r="C478" s="173" t="s">
        <v>181</v>
      </c>
      <c r="O478" s="173"/>
    </row>
    <row r="479" spans="2:15" x14ac:dyDescent="0.2">
      <c r="B479" s="173" t="s">
        <v>560</v>
      </c>
      <c r="C479" s="173" t="s">
        <v>181</v>
      </c>
      <c r="O479" s="173"/>
    </row>
    <row r="480" spans="2:15" x14ac:dyDescent="0.2">
      <c r="B480" s="174" t="s">
        <v>561</v>
      </c>
      <c r="C480" s="174" t="s">
        <v>185</v>
      </c>
      <c r="O480" s="173"/>
    </row>
    <row r="481" spans="2:15" x14ac:dyDescent="0.2">
      <c r="B481" s="173" t="s">
        <v>562</v>
      </c>
      <c r="C481" s="173" t="s">
        <v>172</v>
      </c>
      <c r="O481" s="173"/>
    </row>
    <row r="482" spans="2:15" x14ac:dyDescent="0.2">
      <c r="B482" s="174" t="s">
        <v>563</v>
      </c>
      <c r="C482" s="174" t="s">
        <v>564</v>
      </c>
      <c r="O482" s="173"/>
    </row>
    <row r="483" spans="2:15" x14ac:dyDescent="0.2">
      <c r="B483" s="174" t="s">
        <v>565</v>
      </c>
      <c r="C483" s="174" t="s">
        <v>550</v>
      </c>
      <c r="O483" s="173"/>
    </row>
    <row r="484" spans="2:15" x14ac:dyDescent="0.2">
      <c r="B484" s="173" t="s">
        <v>566</v>
      </c>
      <c r="C484" s="173" t="s">
        <v>192</v>
      </c>
      <c r="O484" s="173"/>
    </row>
    <row r="485" spans="2:15" x14ac:dyDescent="0.2">
      <c r="B485" s="173" t="s">
        <v>567</v>
      </c>
      <c r="C485" s="173" t="s">
        <v>192</v>
      </c>
      <c r="O485" s="174"/>
    </row>
    <row r="486" spans="2:15" x14ac:dyDescent="0.2">
      <c r="B486" s="173" t="s">
        <v>567</v>
      </c>
      <c r="C486" s="173" t="s">
        <v>185</v>
      </c>
      <c r="O486" s="173"/>
    </row>
    <row r="487" spans="2:15" x14ac:dyDescent="0.2">
      <c r="B487" s="173" t="s">
        <v>1018</v>
      </c>
      <c r="C487" s="173" t="s">
        <v>185</v>
      </c>
      <c r="O487" s="173"/>
    </row>
    <row r="488" spans="2:15" x14ac:dyDescent="0.2">
      <c r="B488" s="173" t="s">
        <v>1018</v>
      </c>
      <c r="C488" s="173" t="s">
        <v>489</v>
      </c>
      <c r="O488" s="173"/>
    </row>
    <row r="489" spans="2:15" x14ac:dyDescent="0.2">
      <c r="B489" s="173" t="s">
        <v>1018</v>
      </c>
      <c r="C489" s="173" t="s">
        <v>181</v>
      </c>
      <c r="O489" s="173"/>
    </row>
    <row r="490" spans="2:15" x14ac:dyDescent="0.2">
      <c r="B490" s="173" t="s">
        <v>568</v>
      </c>
      <c r="C490" s="173" t="s">
        <v>204</v>
      </c>
      <c r="O490" s="173"/>
    </row>
    <row r="491" spans="2:15" x14ac:dyDescent="0.2">
      <c r="B491" s="173" t="s">
        <v>1100</v>
      </c>
      <c r="C491" s="173" t="s">
        <v>954</v>
      </c>
      <c r="O491" s="173"/>
    </row>
    <row r="492" spans="2:15" x14ac:dyDescent="0.2">
      <c r="B492" s="173" t="s">
        <v>569</v>
      </c>
      <c r="C492" s="173" t="s">
        <v>209</v>
      </c>
      <c r="O492" s="173"/>
    </row>
    <row r="493" spans="2:15" x14ac:dyDescent="0.2">
      <c r="B493" s="173" t="s">
        <v>569</v>
      </c>
      <c r="C493" s="173" t="s">
        <v>181</v>
      </c>
      <c r="O493" s="173"/>
    </row>
    <row r="494" spans="2:15" x14ac:dyDescent="0.2">
      <c r="B494" s="173" t="s">
        <v>570</v>
      </c>
      <c r="C494" s="173" t="s">
        <v>166</v>
      </c>
      <c r="O494" s="173"/>
    </row>
    <row r="495" spans="2:15" x14ac:dyDescent="0.2">
      <c r="B495" s="173" t="s">
        <v>1225</v>
      </c>
      <c r="C495" s="173" t="s">
        <v>192</v>
      </c>
      <c r="O495" s="173"/>
    </row>
    <row r="496" spans="2:15" x14ac:dyDescent="0.2">
      <c r="B496" s="173" t="s">
        <v>994</v>
      </c>
      <c r="C496" s="173" t="s">
        <v>353</v>
      </c>
      <c r="O496" s="173"/>
    </row>
    <row r="497" spans="2:15" x14ac:dyDescent="0.2">
      <c r="B497" s="173" t="s">
        <v>571</v>
      </c>
      <c r="C497" s="173" t="s">
        <v>181</v>
      </c>
      <c r="O497" s="173"/>
    </row>
    <row r="498" spans="2:15" x14ac:dyDescent="0.2">
      <c r="B498" s="173" t="s">
        <v>572</v>
      </c>
      <c r="C498" s="173" t="s">
        <v>181</v>
      </c>
      <c r="O498" s="173"/>
    </row>
    <row r="499" spans="2:15" x14ac:dyDescent="0.2">
      <c r="B499" s="174" t="s">
        <v>573</v>
      </c>
      <c r="C499" s="174" t="s">
        <v>185</v>
      </c>
      <c r="O499" s="173"/>
    </row>
    <row r="500" spans="2:15" x14ac:dyDescent="0.2">
      <c r="B500" s="173" t="s">
        <v>1370</v>
      </c>
      <c r="C500" s="173" t="s">
        <v>192</v>
      </c>
      <c r="O500" s="173"/>
    </row>
    <row r="501" spans="2:15" x14ac:dyDescent="0.2">
      <c r="B501" s="173" t="s">
        <v>574</v>
      </c>
      <c r="C501" s="173" t="s">
        <v>192</v>
      </c>
      <c r="O501" s="173"/>
    </row>
    <row r="502" spans="2:15" x14ac:dyDescent="0.2">
      <c r="B502" s="174" t="s">
        <v>575</v>
      </c>
      <c r="C502" s="174" t="s">
        <v>185</v>
      </c>
      <c r="O502" s="173"/>
    </row>
    <row r="503" spans="2:15" x14ac:dyDescent="0.2">
      <c r="B503" s="173" t="s">
        <v>576</v>
      </c>
      <c r="C503" s="173" t="s">
        <v>192</v>
      </c>
      <c r="O503" s="173"/>
    </row>
    <row r="504" spans="2:15" x14ac:dyDescent="0.2">
      <c r="B504" s="173" t="s">
        <v>577</v>
      </c>
      <c r="C504" s="173" t="s">
        <v>192</v>
      </c>
      <c r="O504" s="173"/>
    </row>
    <row r="505" spans="2:15" x14ac:dyDescent="0.2">
      <c r="B505" s="174" t="s">
        <v>578</v>
      </c>
      <c r="C505" s="174" t="s">
        <v>181</v>
      </c>
      <c r="O505" s="173"/>
    </row>
    <row r="506" spans="2:15" x14ac:dyDescent="0.2">
      <c r="B506" s="174" t="s">
        <v>579</v>
      </c>
      <c r="C506" s="174" t="s">
        <v>185</v>
      </c>
      <c r="O506" s="173"/>
    </row>
    <row r="507" spans="2:15" x14ac:dyDescent="0.2">
      <c r="B507" s="173" t="s">
        <v>580</v>
      </c>
      <c r="C507" s="173" t="s">
        <v>192</v>
      </c>
      <c r="O507" s="174"/>
    </row>
    <row r="508" spans="2:15" x14ac:dyDescent="0.2">
      <c r="B508" s="173" t="s">
        <v>1228</v>
      </c>
      <c r="C508" s="173" t="s">
        <v>192</v>
      </c>
      <c r="O508" s="174"/>
    </row>
    <row r="509" spans="2:15" x14ac:dyDescent="0.2">
      <c r="B509" s="173" t="s">
        <v>581</v>
      </c>
      <c r="C509" s="173" t="s">
        <v>192</v>
      </c>
      <c r="O509" s="174"/>
    </row>
    <row r="510" spans="2:15" x14ac:dyDescent="0.2">
      <c r="B510" s="174" t="s">
        <v>582</v>
      </c>
      <c r="C510" s="174" t="s">
        <v>181</v>
      </c>
      <c r="O510" s="173"/>
    </row>
    <row r="511" spans="2:15" x14ac:dyDescent="0.2">
      <c r="B511" s="173" t="s">
        <v>583</v>
      </c>
      <c r="C511" s="173" t="s">
        <v>181</v>
      </c>
      <c r="O511" s="173"/>
    </row>
    <row r="512" spans="2:15" x14ac:dyDescent="0.2">
      <c r="B512" s="173" t="s">
        <v>991</v>
      </c>
      <c r="C512" s="173" t="s">
        <v>192</v>
      </c>
      <c r="O512" s="174"/>
    </row>
    <row r="513" spans="2:15" x14ac:dyDescent="0.2">
      <c r="B513" s="173" t="s">
        <v>991</v>
      </c>
      <c r="C513" s="173" t="s">
        <v>181</v>
      </c>
      <c r="O513" s="173"/>
    </row>
    <row r="514" spans="2:15" x14ac:dyDescent="0.2">
      <c r="B514" s="173" t="s">
        <v>1257</v>
      </c>
      <c r="C514" s="173" t="s">
        <v>185</v>
      </c>
      <c r="O514" s="173"/>
    </row>
    <row r="515" spans="2:15" x14ac:dyDescent="0.2">
      <c r="B515" s="173" t="s">
        <v>969</v>
      </c>
      <c r="C515" s="173" t="s">
        <v>192</v>
      </c>
      <c r="O515" s="174"/>
    </row>
    <row r="516" spans="2:15" x14ac:dyDescent="0.2">
      <c r="B516" s="173" t="s">
        <v>969</v>
      </c>
      <c r="C516" s="173" t="s">
        <v>181</v>
      </c>
      <c r="O516" s="174"/>
    </row>
    <row r="517" spans="2:15" x14ac:dyDescent="0.2">
      <c r="B517" s="173" t="s">
        <v>584</v>
      </c>
      <c r="C517" s="173" t="s">
        <v>181</v>
      </c>
      <c r="O517" s="174"/>
    </row>
    <row r="518" spans="2:15" x14ac:dyDescent="0.2">
      <c r="B518" s="173" t="s">
        <v>585</v>
      </c>
      <c r="C518" s="173" t="s">
        <v>478</v>
      </c>
      <c r="O518" s="174"/>
    </row>
    <row r="519" spans="2:15" x14ac:dyDescent="0.2">
      <c r="B519" s="173" t="s">
        <v>585</v>
      </c>
      <c r="C519" s="173" t="s">
        <v>181</v>
      </c>
      <c r="O519" s="174"/>
    </row>
    <row r="520" spans="2:15" x14ac:dyDescent="0.2">
      <c r="B520" s="173" t="s">
        <v>1049</v>
      </c>
      <c r="C520" s="173" t="s">
        <v>192</v>
      </c>
      <c r="O520" s="173"/>
    </row>
    <row r="521" spans="2:15" x14ac:dyDescent="0.2">
      <c r="B521" s="173" t="s">
        <v>586</v>
      </c>
      <c r="C521" s="173"/>
      <c r="O521" s="174"/>
    </row>
    <row r="522" spans="2:15" x14ac:dyDescent="0.2">
      <c r="B522" s="173" t="s">
        <v>587</v>
      </c>
      <c r="C522" s="173" t="s">
        <v>286</v>
      </c>
      <c r="O522" s="174"/>
    </row>
    <row r="523" spans="2:15" x14ac:dyDescent="0.2">
      <c r="B523" s="173" t="s">
        <v>588</v>
      </c>
      <c r="C523" s="173" t="s">
        <v>181</v>
      </c>
      <c r="O523" s="174"/>
    </row>
    <row r="524" spans="2:15" x14ac:dyDescent="0.2">
      <c r="B524" s="173" t="s">
        <v>589</v>
      </c>
      <c r="C524" s="173" t="s">
        <v>174</v>
      </c>
      <c r="O524" s="173"/>
    </row>
    <row r="525" spans="2:15" x14ac:dyDescent="0.2">
      <c r="B525" s="174" t="s">
        <v>590</v>
      </c>
      <c r="C525" s="174" t="s">
        <v>185</v>
      </c>
      <c r="O525" s="174"/>
    </row>
    <row r="526" spans="2:15" x14ac:dyDescent="0.2">
      <c r="B526" s="173" t="s">
        <v>591</v>
      </c>
      <c r="C526" s="173" t="s">
        <v>181</v>
      </c>
      <c r="O526" s="174"/>
    </row>
    <row r="527" spans="2:15" x14ac:dyDescent="0.2">
      <c r="B527" s="173" t="s">
        <v>592</v>
      </c>
      <c r="C527" s="173" t="s">
        <v>192</v>
      </c>
      <c r="O527" s="174"/>
    </row>
    <row r="528" spans="2:15" x14ac:dyDescent="0.2">
      <c r="B528" s="173" t="s">
        <v>1048</v>
      </c>
      <c r="C528" s="173" t="s">
        <v>192</v>
      </c>
      <c r="O528" s="173"/>
    </row>
    <row r="529" spans="2:15" x14ac:dyDescent="0.2">
      <c r="B529" s="174" t="s">
        <v>593</v>
      </c>
      <c r="C529" s="174" t="s">
        <v>192</v>
      </c>
      <c r="O529" s="173"/>
    </row>
    <row r="530" spans="2:15" x14ac:dyDescent="0.2">
      <c r="B530" s="174" t="s">
        <v>594</v>
      </c>
      <c r="C530" s="174" t="s">
        <v>595</v>
      </c>
      <c r="O530" s="174"/>
    </row>
    <row r="531" spans="2:15" x14ac:dyDescent="0.2">
      <c r="B531" s="174" t="s">
        <v>596</v>
      </c>
      <c r="C531" s="174" t="s">
        <v>284</v>
      </c>
      <c r="O531" s="173"/>
    </row>
    <row r="532" spans="2:15" x14ac:dyDescent="0.2">
      <c r="B532" s="173" t="s">
        <v>597</v>
      </c>
      <c r="C532" s="173" t="s">
        <v>190</v>
      </c>
      <c r="O532" s="174"/>
    </row>
    <row r="533" spans="2:15" x14ac:dyDescent="0.2">
      <c r="B533" s="173" t="s">
        <v>598</v>
      </c>
      <c r="C533" s="173" t="s">
        <v>204</v>
      </c>
      <c r="O533" s="174"/>
    </row>
    <row r="534" spans="2:15" x14ac:dyDescent="0.2">
      <c r="B534" s="174" t="s">
        <v>599</v>
      </c>
      <c r="C534" s="174" t="s">
        <v>595</v>
      </c>
      <c r="O534" s="173"/>
    </row>
    <row r="535" spans="2:15" x14ac:dyDescent="0.2">
      <c r="B535" s="174" t="s">
        <v>600</v>
      </c>
      <c r="C535" s="174" t="s">
        <v>550</v>
      </c>
      <c r="O535" s="174"/>
    </row>
    <row r="536" spans="2:15" x14ac:dyDescent="0.2">
      <c r="B536" s="173" t="s">
        <v>601</v>
      </c>
      <c r="C536" s="173" t="s">
        <v>181</v>
      </c>
      <c r="O536" s="173"/>
    </row>
    <row r="537" spans="2:15" x14ac:dyDescent="0.2">
      <c r="B537" s="174" t="s">
        <v>602</v>
      </c>
      <c r="C537" s="174" t="s">
        <v>185</v>
      </c>
      <c r="O537" s="173"/>
    </row>
    <row r="538" spans="2:15" x14ac:dyDescent="0.2">
      <c r="B538" s="174" t="s">
        <v>603</v>
      </c>
      <c r="C538" s="174" t="s">
        <v>181</v>
      </c>
      <c r="O538" s="174"/>
    </row>
    <row r="539" spans="2:15" x14ac:dyDescent="0.2">
      <c r="B539" s="173" t="s">
        <v>604</v>
      </c>
      <c r="C539" s="173" t="s">
        <v>181</v>
      </c>
      <c r="O539" s="174"/>
    </row>
    <row r="540" spans="2:15" x14ac:dyDescent="0.2">
      <c r="B540" s="174" t="s">
        <v>605</v>
      </c>
      <c r="C540" s="174" t="s">
        <v>185</v>
      </c>
      <c r="O540" s="174"/>
    </row>
    <row r="541" spans="2:15" x14ac:dyDescent="0.2">
      <c r="B541" s="173" t="s">
        <v>606</v>
      </c>
      <c r="C541" s="173" t="s">
        <v>204</v>
      </c>
      <c r="O541" s="174"/>
    </row>
    <row r="542" spans="2:15" x14ac:dyDescent="0.2">
      <c r="B542" s="173" t="s">
        <v>607</v>
      </c>
      <c r="C542" s="173" t="s">
        <v>192</v>
      </c>
      <c r="O542" s="174"/>
    </row>
    <row r="543" spans="2:15" x14ac:dyDescent="0.2">
      <c r="B543" s="173" t="s">
        <v>608</v>
      </c>
      <c r="C543" s="173"/>
      <c r="O543" s="174"/>
    </row>
    <row r="544" spans="2:15" x14ac:dyDescent="0.2">
      <c r="B544" s="173" t="s">
        <v>609</v>
      </c>
      <c r="C544" s="173" t="s">
        <v>192</v>
      </c>
      <c r="O544" s="173"/>
    </row>
    <row r="545" spans="2:15" x14ac:dyDescent="0.2">
      <c r="B545" s="173" t="s">
        <v>610</v>
      </c>
      <c r="C545" s="173" t="s">
        <v>181</v>
      </c>
      <c r="O545" s="173"/>
    </row>
    <row r="546" spans="2:15" x14ac:dyDescent="0.2">
      <c r="B546" s="174" t="s">
        <v>611</v>
      </c>
      <c r="C546" s="174" t="s">
        <v>181</v>
      </c>
      <c r="O546" s="174"/>
    </row>
    <row r="547" spans="2:15" x14ac:dyDescent="0.2">
      <c r="B547" s="173" t="s">
        <v>612</v>
      </c>
      <c r="C547" s="173" t="s">
        <v>204</v>
      </c>
      <c r="O547" s="174"/>
    </row>
    <row r="548" spans="2:15" x14ac:dyDescent="0.2">
      <c r="B548" s="174" t="s">
        <v>613</v>
      </c>
      <c r="C548" s="174" t="s">
        <v>284</v>
      </c>
      <c r="O548" s="173"/>
    </row>
    <row r="549" spans="2:15" x14ac:dyDescent="0.2">
      <c r="B549" s="173" t="s">
        <v>1247</v>
      </c>
      <c r="C549" s="173" t="s">
        <v>185</v>
      </c>
      <c r="O549" s="174"/>
    </row>
    <row r="550" spans="2:15" x14ac:dyDescent="0.2">
      <c r="B550" s="173" t="s">
        <v>614</v>
      </c>
      <c r="C550" s="173" t="s">
        <v>181</v>
      </c>
      <c r="O550" s="174"/>
    </row>
    <row r="551" spans="2:15" x14ac:dyDescent="0.2">
      <c r="B551" s="173" t="s">
        <v>615</v>
      </c>
      <c r="C551" s="173" t="s">
        <v>181</v>
      </c>
      <c r="O551" s="174"/>
    </row>
    <row r="552" spans="2:15" x14ac:dyDescent="0.2">
      <c r="B552" s="173" t="s">
        <v>1015</v>
      </c>
      <c r="C552" s="173" t="s">
        <v>185</v>
      </c>
      <c r="O552" s="173"/>
    </row>
    <row r="553" spans="2:15" x14ac:dyDescent="0.2">
      <c r="B553" s="173" t="s">
        <v>1134</v>
      </c>
      <c r="C553" s="173" t="s">
        <v>192</v>
      </c>
      <c r="O553" s="174"/>
    </row>
    <row r="554" spans="2:15" x14ac:dyDescent="0.2">
      <c r="B554" s="173" t="s">
        <v>616</v>
      </c>
      <c r="C554" s="173" t="s">
        <v>181</v>
      </c>
      <c r="O554" s="174"/>
    </row>
    <row r="555" spans="2:15" x14ac:dyDescent="0.2">
      <c r="B555" s="173" t="s">
        <v>617</v>
      </c>
      <c r="C555" s="173" t="s">
        <v>181</v>
      </c>
      <c r="O555" s="174"/>
    </row>
    <row r="556" spans="2:15" x14ac:dyDescent="0.2">
      <c r="B556" s="173" t="s">
        <v>618</v>
      </c>
      <c r="C556" s="173" t="s">
        <v>181</v>
      </c>
      <c r="O556" s="173"/>
    </row>
    <row r="557" spans="2:15" x14ac:dyDescent="0.2">
      <c r="B557" s="173" t="s">
        <v>1150</v>
      </c>
      <c r="C557" s="173" t="s">
        <v>185</v>
      </c>
      <c r="O557" s="173"/>
    </row>
    <row r="558" spans="2:15" x14ac:dyDescent="0.2">
      <c r="B558" s="173" t="s">
        <v>1150</v>
      </c>
      <c r="C558" s="173" t="s">
        <v>181</v>
      </c>
      <c r="O558" s="173"/>
    </row>
    <row r="559" spans="2:15" x14ac:dyDescent="0.2">
      <c r="B559" s="173" t="s">
        <v>619</v>
      </c>
      <c r="C559" s="173" t="s">
        <v>181</v>
      </c>
      <c r="O559" s="173"/>
    </row>
    <row r="560" spans="2:15" x14ac:dyDescent="0.2">
      <c r="B560" s="173" t="s">
        <v>620</v>
      </c>
      <c r="C560" s="173" t="s">
        <v>181</v>
      </c>
      <c r="O560" s="174"/>
    </row>
    <row r="561" spans="2:15" x14ac:dyDescent="0.2">
      <c r="B561" s="174" t="s">
        <v>621</v>
      </c>
      <c r="C561" s="174" t="s">
        <v>192</v>
      </c>
      <c r="O561" s="173"/>
    </row>
    <row r="562" spans="2:15" x14ac:dyDescent="0.2">
      <c r="B562" s="173" t="s">
        <v>970</v>
      </c>
      <c r="C562" s="173" t="s">
        <v>181</v>
      </c>
      <c r="O562" s="174"/>
    </row>
    <row r="563" spans="2:15" x14ac:dyDescent="0.2">
      <c r="B563" s="173" t="s">
        <v>622</v>
      </c>
      <c r="C563" s="173" t="s">
        <v>204</v>
      </c>
      <c r="O563" s="174"/>
    </row>
    <row r="564" spans="2:15" x14ac:dyDescent="0.2">
      <c r="B564" s="173" t="s">
        <v>622</v>
      </c>
      <c r="C564" s="173" t="s">
        <v>181</v>
      </c>
      <c r="O564" s="174"/>
    </row>
    <row r="565" spans="2:15" x14ac:dyDescent="0.2">
      <c r="B565" s="173" t="s">
        <v>1252</v>
      </c>
      <c r="C565" s="173" t="s">
        <v>185</v>
      </c>
      <c r="O565" s="174"/>
    </row>
    <row r="566" spans="2:15" x14ac:dyDescent="0.2">
      <c r="B566" s="173" t="s">
        <v>623</v>
      </c>
      <c r="C566" s="173" t="s">
        <v>181</v>
      </c>
      <c r="O566" s="174"/>
    </row>
    <row r="567" spans="2:15" x14ac:dyDescent="0.2">
      <c r="B567" s="174" t="s">
        <v>624</v>
      </c>
      <c r="C567" s="174" t="s">
        <v>192</v>
      </c>
      <c r="O567" s="174"/>
    </row>
    <row r="568" spans="2:15" x14ac:dyDescent="0.2">
      <c r="B568" s="173" t="s">
        <v>625</v>
      </c>
      <c r="C568" s="173" t="s">
        <v>192</v>
      </c>
      <c r="O568" s="173"/>
    </row>
    <row r="569" spans="2:15" x14ac:dyDescent="0.2">
      <c r="B569" s="173" t="s">
        <v>626</v>
      </c>
      <c r="C569" s="173" t="s">
        <v>322</v>
      </c>
      <c r="O569" s="174"/>
    </row>
    <row r="570" spans="2:15" x14ac:dyDescent="0.2">
      <c r="B570" s="173" t="s">
        <v>1159</v>
      </c>
      <c r="C570" s="173" t="s">
        <v>181</v>
      </c>
      <c r="O570" s="174"/>
    </row>
    <row r="571" spans="2:15" x14ac:dyDescent="0.2">
      <c r="B571" s="173" t="s">
        <v>627</v>
      </c>
      <c r="C571" s="173" t="s">
        <v>181</v>
      </c>
      <c r="O571" s="174"/>
    </row>
    <row r="572" spans="2:15" x14ac:dyDescent="0.2">
      <c r="B572" s="174" t="s">
        <v>628</v>
      </c>
      <c r="C572" s="174" t="s">
        <v>192</v>
      </c>
      <c r="O572" s="174"/>
    </row>
    <row r="573" spans="2:15" x14ac:dyDescent="0.2">
      <c r="B573" s="173" t="s">
        <v>629</v>
      </c>
      <c r="C573" s="173" t="s">
        <v>192</v>
      </c>
      <c r="O573" s="173"/>
    </row>
    <row r="574" spans="2:15" x14ac:dyDescent="0.2">
      <c r="B574" s="173" t="s">
        <v>630</v>
      </c>
      <c r="C574" s="173" t="s">
        <v>181</v>
      </c>
      <c r="O574" s="173"/>
    </row>
    <row r="575" spans="2:15" x14ac:dyDescent="0.2">
      <c r="B575" s="173" t="s">
        <v>973</v>
      </c>
      <c r="C575" s="173" t="s">
        <v>192</v>
      </c>
      <c r="O575" s="173"/>
    </row>
    <row r="576" spans="2:15" x14ac:dyDescent="0.2">
      <c r="B576" s="173" t="s">
        <v>631</v>
      </c>
      <c r="C576" s="173" t="s">
        <v>322</v>
      </c>
      <c r="O576" s="173"/>
    </row>
    <row r="577" spans="2:15" x14ac:dyDescent="0.2">
      <c r="B577" s="173" t="s">
        <v>632</v>
      </c>
      <c r="C577" s="173" t="s">
        <v>204</v>
      </c>
      <c r="O577" s="174"/>
    </row>
    <row r="578" spans="2:15" x14ac:dyDescent="0.2">
      <c r="B578" s="173" t="s">
        <v>1093</v>
      </c>
      <c r="C578" s="173" t="s">
        <v>175</v>
      </c>
      <c r="O578" s="174"/>
    </row>
    <row r="579" spans="2:15" x14ac:dyDescent="0.2">
      <c r="B579" s="173" t="s">
        <v>633</v>
      </c>
      <c r="C579" s="173" t="s">
        <v>192</v>
      </c>
      <c r="O579" s="173"/>
    </row>
    <row r="580" spans="2:15" x14ac:dyDescent="0.2">
      <c r="B580" s="173" t="s">
        <v>633</v>
      </c>
      <c r="C580" s="173" t="s">
        <v>718</v>
      </c>
      <c r="O580" s="174"/>
    </row>
    <row r="581" spans="2:15" x14ac:dyDescent="0.2">
      <c r="B581" s="173" t="s">
        <v>633</v>
      </c>
      <c r="C581" s="173" t="s">
        <v>181</v>
      </c>
      <c r="O581" s="174"/>
    </row>
    <row r="582" spans="2:15" x14ac:dyDescent="0.2">
      <c r="B582" s="173" t="s">
        <v>634</v>
      </c>
      <c r="C582" s="173" t="s">
        <v>192</v>
      </c>
      <c r="O582" s="174"/>
    </row>
    <row r="583" spans="2:15" x14ac:dyDescent="0.2">
      <c r="B583" s="174" t="s">
        <v>635</v>
      </c>
      <c r="C583" s="174" t="s">
        <v>181</v>
      </c>
      <c r="O583" s="173"/>
    </row>
    <row r="584" spans="2:15" x14ac:dyDescent="0.2">
      <c r="B584" s="173" t="s">
        <v>636</v>
      </c>
      <c r="C584" s="173" t="s">
        <v>181</v>
      </c>
      <c r="O584" s="173"/>
    </row>
    <row r="585" spans="2:15" x14ac:dyDescent="0.2">
      <c r="B585" s="173" t="s">
        <v>637</v>
      </c>
      <c r="C585" s="173" t="s">
        <v>192</v>
      </c>
      <c r="O585" s="174"/>
    </row>
    <row r="586" spans="2:15" x14ac:dyDescent="0.2">
      <c r="B586" s="173" t="s">
        <v>638</v>
      </c>
      <c r="C586" s="173" t="s">
        <v>209</v>
      </c>
      <c r="O586" s="173"/>
    </row>
    <row r="587" spans="2:15" x14ac:dyDescent="0.2">
      <c r="B587" s="173" t="s">
        <v>639</v>
      </c>
      <c r="C587" s="173" t="s">
        <v>192</v>
      </c>
      <c r="O587" s="173"/>
    </row>
    <row r="588" spans="2:15" x14ac:dyDescent="0.2">
      <c r="B588" s="174" t="s">
        <v>640</v>
      </c>
      <c r="C588" s="174" t="s">
        <v>181</v>
      </c>
      <c r="O588" s="173"/>
    </row>
    <row r="589" spans="2:15" x14ac:dyDescent="0.2">
      <c r="B589" s="174" t="s">
        <v>641</v>
      </c>
      <c r="C589" s="174" t="s">
        <v>192</v>
      </c>
      <c r="O589" s="173"/>
    </row>
    <row r="590" spans="2:15" x14ac:dyDescent="0.2">
      <c r="B590" s="174" t="s">
        <v>642</v>
      </c>
      <c r="C590" s="174" t="s">
        <v>185</v>
      </c>
      <c r="O590" s="174"/>
    </row>
    <row r="591" spans="2:15" x14ac:dyDescent="0.2">
      <c r="B591" s="173" t="s">
        <v>643</v>
      </c>
      <c r="C591" s="173" t="s">
        <v>192</v>
      </c>
      <c r="O591" s="174"/>
    </row>
    <row r="592" spans="2:15" x14ac:dyDescent="0.2">
      <c r="B592" s="173" t="s">
        <v>644</v>
      </c>
      <c r="C592" s="173" t="s">
        <v>645</v>
      </c>
      <c r="O592" s="173"/>
    </row>
    <row r="593" spans="2:15" x14ac:dyDescent="0.2">
      <c r="B593" s="173" t="s">
        <v>646</v>
      </c>
      <c r="C593" s="173" t="s">
        <v>192</v>
      </c>
      <c r="O593" s="174"/>
    </row>
    <row r="594" spans="2:15" x14ac:dyDescent="0.2">
      <c r="B594" s="173" t="s">
        <v>985</v>
      </c>
      <c r="C594" s="173" t="s">
        <v>192</v>
      </c>
      <c r="O594" s="173"/>
    </row>
    <row r="595" spans="2:15" x14ac:dyDescent="0.2">
      <c r="B595" s="173" t="s">
        <v>647</v>
      </c>
      <c r="C595" s="173" t="s">
        <v>192</v>
      </c>
      <c r="O595" s="173"/>
    </row>
    <row r="596" spans="2:15" x14ac:dyDescent="0.2">
      <c r="B596" s="174" t="s">
        <v>648</v>
      </c>
      <c r="C596" s="174" t="s">
        <v>248</v>
      </c>
      <c r="O596" s="174"/>
    </row>
    <row r="597" spans="2:15" x14ac:dyDescent="0.2">
      <c r="B597" s="173" t="s">
        <v>1155</v>
      </c>
      <c r="C597" s="173" t="s">
        <v>181</v>
      </c>
      <c r="O597" s="174"/>
    </row>
    <row r="598" spans="2:15" x14ac:dyDescent="0.2">
      <c r="B598" s="173" t="s">
        <v>649</v>
      </c>
      <c r="C598" s="173" t="s">
        <v>181</v>
      </c>
      <c r="O598" s="173"/>
    </row>
    <row r="599" spans="2:15" x14ac:dyDescent="0.2">
      <c r="B599" s="173" t="s">
        <v>650</v>
      </c>
      <c r="C599" s="173" t="s">
        <v>192</v>
      </c>
      <c r="O599" s="173"/>
    </row>
    <row r="600" spans="2:15" x14ac:dyDescent="0.2">
      <c r="B600" s="173" t="s">
        <v>651</v>
      </c>
      <c r="C600" s="173" t="s">
        <v>181</v>
      </c>
      <c r="O600" s="173"/>
    </row>
    <row r="601" spans="2:15" x14ac:dyDescent="0.2">
      <c r="B601" s="173" t="s">
        <v>652</v>
      </c>
      <c r="C601" s="173" t="s">
        <v>181</v>
      </c>
      <c r="O601" s="174"/>
    </row>
    <row r="602" spans="2:15" x14ac:dyDescent="0.2">
      <c r="B602" s="173" t="s">
        <v>653</v>
      </c>
      <c r="C602" s="173" t="s">
        <v>192</v>
      </c>
      <c r="O602" s="173"/>
    </row>
    <row r="603" spans="2:15" x14ac:dyDescent="0.2">
      <c r="B603" s="173" t="s">
        <v>654</v>
      </c>
      <c r="C603" s="173" t="s">
        <v>181</v>
      </c>
      <c r="O603" s="173"/>
    </row>
    <row r="604" spans="2:15" x14ac:dyDescent="0.2">
      <c r="B604" s="173" t="s">
        <v>1008</v>
      </c>
      <c r="C604" s="173" t="s">
        <v>1009</v>
      </c>
      <c r="O604" s="173"/>
    </row>
    <row r="605" spans="2:15" x14ac:dyDescent="0.2">
      <c r="B605" s="173" t="s">
        <v>1008</v>
      </c>
      <c r="C605" s="173" t="s">
        <v>192</v>
      </c>
      <c r="O605" s="173"/>
    </row>
    <row r="606" spans="2:15" x14ac:dyDescent="0.2">
      <c r="B606" s="173" t="s">
        <v>655</v>
      </c>
      <c r="C606" s="173" t="s">
        <v>185</v>
      </c>
      <c r="O606" s="174"/>
    </row>
    <row r="607" spans="2:15" x14ac:dyDescent="0.2">
      <c r="B607" s="173" t="s">
        <v>656</v>
      </c>
      <c r="C607" s="173" t="s">
        <v>204</v>
      </c>
      <c r="O607" s="174"/>
    </row>
    <row r="608" spans="2:15" x14ac:dyDescent="0.2">
      <c r="B608" s="173" t="s">
        <v>657</v>
      </c>
      <c r="C608" s="173" t="s">
        <v>286</v>
      </c>
      <c r="O608" s="174"/>
    </row>
    <row r="609" spans="2:15" x14ac:dyDescent="0.2">
      <c r="B609" s="173" t="s">
        <v>1102</v>
      </c>
      <c r="C609" s="173" t="s">
        <v>181</v>
      </c>
      <c r="O609" s="174"/>
    </row>
    <row r="610" spans="2:15" x14ac:dyDescent="0.2">
      <c r="B610" s="173" t="s">
        <v>658</v>
      </c>
      <c r="C610" s="173" t="s">
        <v>204</v>
      </c>
      <c r="O610" s="174"/>
    </row>
    <row r="611" spans="2:15" x14ac:dyDescent="0.2">
      <c r="B611" s="174" t="s">
        <v>659</v>
      </c>
      <c r="C611" s="174" t="s">
        <v>185</v>
      </c>
      <c r="O611" s="173"/>
    </row>
    <row r="612" spans="2:15" x14ac:dyDescent="0.2">
      <c r="B612" s="173" t="s">
        <v>660</v>
      </c>
      <c r="C612" s="173" t="s">
        <v>192</v>
      </c>
      <c r="O612" s="173"/>
    </row>
    <row r="613" spans="2:15" x14ac:dyDescent="0.2">
      <c r="B613" s="173" t="s">
        <v>661</v>
      </c>
      <c r="C613" s="173" t="s">
        <v>192</v>
      </c>
      <c r="O613" s="173"/>
    </row>
    <row r="614" spans="2:15" x14ac:dyDescent="0.2">
      <c r="B614" s="173" t="s">
        <v>662</v>
      </c>
      <c r="C614" s="173" t="s">
        <v>204</v>
      </c>
      <c r="O614" s="173"/>
    </row>
    <row r="615" spans="2:15" x14ac:dyDescent="0.2">
      <c r="B615" s="173" t="s">
        <v>663</v>
      </c>
      <c r="C615" s="173" t="s">
        <v>192</v>
      </c>
      <c r="O615" s="173"/>
    </row>
    <row r="616" spans="2:15" x14ac:dyDescent="0.2">
      <c r="B616" s="173" t="s">
        <v>664</v>
      </c>
      <c r="C616" s="173" t="s">
        <v>181</v>
      </c>
      <c r="O616" s="173"/>
    </row>
    <row r="617" spans="2:15" x14ac:dyDescent="0.2">
      <c r="B617" s="173" t="s">
        <v>665</v>
      </c>
      <c r="C617" s="173" t="s">
        <v>204</v>
      </c>
      <c r="O617" s="173"/>
    </row>
    <row r="618" spans="2:15" x14ac:dyDescent="0.2">
      <c r="B618" s="173" t="s">
        <v>666</v>
      </c>
      <c r="C618" s="173" t="s">
        <v>192</v>
      </c>
      <c r="O618" s="173"/>
    </row>
    <row r="619" spans="2:15" x14ac:dyDescent="0.2">
      <c r="B619" s="173" t="s">
        <v>667</v>
      </c>
      <c r="C619" s="173" t="s">
        <v>181</v>
      </c>
      <c r="O619" s="173"/>
    </row>
    <row r="620" spans="2:15" x14ac:dyDescent="0.2">
      <c r="B620" s="174" t="s">
        <v>668</v>
      </c>
      <c r="C620" s="174" t="s">
        <v>248</v>
      </c>
      <c r="O620" s="173"/>
    </row>
    <row r="621" spans="2:15" x14ac:dyDescent="0.2">
      <c r="B621" s="174" t="s">
        <v>669</v>
      </c>
      <c r="C621" s="174" t="s">
        <v>185</v>
      </c>
      <c r="O621" s="173"/>
    </row>
    <row r="622" spans="2:15" x14ac:dyDescent="0.2">
      <c r="B622" s="173" t="s">
        <v>670</v>
      </c>
      <c r="C622" s="173" t="s">
        <v>181</v>
      </c>
      <c r="O622" s="173"/>
    </row>
    <row r="623" spans="2:15" x14ac:dyDescent="0.2">
      <c r="B623" s="173" t="s">
        <v>186</v>
      </c>
      <c r="C623" s="173" t="s">
        <v>489</v>
      </c>
      <c r="O623" s="173"/>
    </row>
    <row r="624" spans="2:15" x14ac:dyDescent="0.2">
      <c r="B624" s="173" t="s">
        <v>186</v>
      </c>
      <c r="C624" s="173" t="s">
        <v>181</v>
      </c>
      <c r="O624" s="173"/>
    </row>
    <row r="625" spans="2:15" x14ac:dyDescent="0.2">
      <c r="B625" s="173" t="s">
        <v>671</v>
      </c>
      <c r="C625" s="173" t="s">
        <v>204</v>
      </c>
      <c r="O625" s="173"/>
    </row>
    <row r="626" spans="2:15" x14ac:dyDescent="0.2">
      <c r="B626" s="173" t="s">
        <v>187</v>
      </c>
      <c r="C626" s="173" t="s">
        <v>181</v>
      </c>
      <c r="O626" s="173"/>
    </row>
    <row r="627" spans="2:15" x14ac:dyDescent="0.2">
      <c r="B627" s="173" t="s">
        <v>188</v>
      </c>
      <c r="C627" s="173" t="s">
        <v>181</v>
      </c>
      <c r="O627" s="173"/>
    </row>
    <row r="628" spans="2:15" x14ac:dyDescent="0.2">
      <c r="B628" s="173" t="s">
        <v>672</v>
      </c>
      <c r="C628" s="173" t="s">
        <v>181</v>
      </c>
      <c r="O628" s="173"/>
    </row>
    <row r="629" spans="2:15" x14ac:dyDescent="0.2">
      <c r="B629" s="174" t="s">
        <v>673</v>
      </c>
      <c r="C629" s="174" t="s">
        <v>185</v>
      </c>
      <c r="O629" s="173"/>
    </row>
    <row r="630" spans="2:15" x14ac:dyDescent="0.2">
      <c r="B630" s="173" t="s">
        <v>1040</v>
      </c>
      <c r="C630" s="173" t="s">
        <v>192</v>
      </c>
      <c r="O630" s="173"/>
    </row>
    <row r="631" spans="2:15" x14ac:dyDescent="0.2">
      <c r="B631" s="173" t="s">
        <v>1040</v>
      </c>
      <c r="C631" s="173" t="s">
        <v>181</v>
      </c>
      <c r="O631" s="173"/>
    </row>
    <row r="632" spans="2:15" x14ac:dyDescent="0.2">
      <c r="B632" s="174" t="s">
        <v>674</v>
      </c>
      <c r="C632" s="174" t="s">
        <v>181</v>
      </c>
      <c r="O632" s="173"/>
    </row>
    <row r="633" spans="2:15" x14ac:dyDescent="0.2">
      <c r="B633" s="174" t="s">
        <v>675</v>
      </c>
      <c r="C633" s="174" t="s">
        <v>185</v>
      </c>
      <c r="O633" s="173"/>
    </row>
    <row r="634" spans="2:15" x14ac:dyDescent="0.2">
      <c r="B634" s="173" t="s">
        <v>998</v>
      </c>
      <c r="C634" s="173" t="s">
        <v>181</v>
      </c>
      <c r="O634" s="173"/>
    </row>
    <row r="635" spans="2:15" x14ac:dyDescent="0.2">
      <c r="B635" s="173" t="s">
        <v>967</v>
      </c>
      <c r="C635" s="173" t="s">
        <v>181</v>
      </c>
      <c r="O635" s="173"/>
    </row>
    <row r="636" spans="2:15" x14ac:dyDescent="0.2">
      <c r="B636" s="173" t="s">
        <v>676</v>
      </c>
      <c r="C636" s="173" t="s">
        <v>192</v>
      </c>
      <c r="O636" s="173"/>
    </row>
    <row r="637" spans="2:15" x14ac:dyDescent="0.2">
      <c r="B637" s="174" t="s">
        <v>677</v>
      </c>
      <c r="C637" s="174" t="s">
        <v>192</v>
      </c>
      <c r="O637" s="173"/>
    </row>
    <row r="638" spans="2:15" x14ac:dyDescent="0.2">
      <c r="B638" s="173" t="s">
        <v>678</v>
      </c>
      <c r="C638" s="173" t="s">
        <v>192</v>
      </c>
      <c r="O638" s="173"/>
    </row>
    <row r="639" spans="2:15" x14ac:dyDescent="0.2">
      <c r="B639" s="173" t="s">
        <v>1170</v>
      </c>
      <c r="C639" s="173" t="s">
        <v>192</v>
      </c>
      <c r="O639" s="173"/>
    </row>
    <row r="640" spans="2:15" x14ac:dyDescent="0.2">
      <c r="B640" s="173" t="s">
        <v>679</v>
      </c>
      <c r="C640" s="173" t="s">
        <v>181</v>
      </c>
      <c r="O640" s="173"/>
    </row>
    <row r="641" spans="2:15" x14ac:dyDescent="0.2">
      <c r="B641" s="173" t="s">
        <v>680</v>
      </c>
      <c r="C641" s="173" t="s">
        <v>192</v>
      </c>
      <c r="O641" s="173"/>
    </row>
    <row r="642" spans="2:15" x14ac:dyDescent="0.2">
      <c r="B642" s="173" t="s">
        <v>681</v>
      </c>
      <c r="C642" s="173" t="s">
        <v>209</v>
      </c>
      <c r="O642" s="173"/>
    </row>
    <row r="643" spans="2:15" x14ac:dyDescent="0.2">
      <c r="B643" s="173" t="s">
        <v>681</v>
      </c>
      <c r="C643" s="173" t="s">
        <v>181</v>
      </c>
      <c r="O643" s="173"/>
    </row>
    <row r="644" spans="2:15" x14ac:dyDescent="0.2">
      <c r="B644" s="173" t="s">
        <v>682</v>
      </c>
      <c r="C644" s="173" t="s">
        <v>175</v>
      </c>
      <c r="O644" s="173"/>
    </row>
    <row r="645" spans="2:15" x14ac:dyDescent="0.2">
      <c r="B645" s="174" t="s">
        <v>683</v>
      </c>
      <c r="C645" s="174" t="s">
        <v>185</v>
      </c>
      <c r="O645" s="173"/>
    </row>
    <row r="646" spans="2:15" x14ac:dyDescent="0.2">
      <c r="B646" s="173" t="s">
        <v>684</v>
      </c>
      <c r="C646" s="173" t="s">
        <v>192</v>
      </c>
      <c r="O646" s="173"/>
    </row>
    <row r="647" spans="2:15" x14ac:dyDescent="0.2">
      <c r="B647" s="174" t="s">
        <v>685</v>
      </c>
      <c r="C647" s="174" t="s">
        <v>185</v>
      </c>
      <c r="O647" s="173"/>
    </row>
    <row r="648" spans="2:15" x14ac:dyDescent="0.2">
      <c r="B648" s="173" t="s">
        <v>686</v>
      </c>
      <c r="C648" s="173" t="s">
        <v>181</v>
      </c>
      <c r="O648" s="173"/>
    </row>
    <row r="649" spans="2:15" x14ac:dyDescent="0.2">
      <c r="B649" s="173" t="s">
        <v>687</v>
      </c>
      <c r="C649" s="173" t="s">
        <v>192</v>
      </c>
      <c r="O649" s="173"/>
    </row>
    <row r="650" spans="2:15" x14ac:dyDescent="0.2">
      <c r="B650" s="173" t="s">
        <v>688</v>
      </c>
      <c r="C650" s="173" t="s">
        <v>204</v>
      </c>
      <c r="O650" s="173"/>
    </row>
    <row r="651" spans="2:15" x14ac:dyDescent="0.2">
      <c r="B651" s="173" t="s">
        <v>689</v>
      </c>
      <c r="C651" s="173" t="s">
        <v>192</v>
      </c>
      <c r="O651" s="173"/>
    </row>
    <row r="652" spans="2:15" x14ac:dyDescent="0.2">
      <c r="B652" s="173" t="s">
        <v>690</v>
      </c>
      <c r="C652" s="173"/>
      <c r="O652" s="173"/>
    </row>
    <row r="653" spans="2:15" x14ac:dyDescent="0.2">
      <c r="B653" s="173" t="s">
        <v>691</v>
      </c>
      <c r="C653" s="173" t="s">
        <v>204</v>
      </c>
      <c r="O653" s="174"/>
    </row>
    <row r="654" spans="2:15" x14ac:dyDescent="0.2">
      <c r="B654" s="174" t="s">
        <v>692</v>
      </c>
      <c r="C654" s="174" t="s">
        <v>192</v>
      </c>
      <c r="O654" s="173"/>
    </row>
    <row r="655" spans="2:15" x14ac:dyDescent="0.2">
      <c r="B655" s="173" t="s">
        <v>1003</v>
      </c>
      <c r="C655" s="173" t="s">
        <v>181</v>
      </c>
      <c r="O655" s="173"/>
    </row>
    <row r="656" spans="2:15" x14ac:dyDescent="0.2">
      <c r="B656" s="173" t="s">
        <v>693</v>
      </c>
      <c r="C656" s="173" t="s">
        <v>185</v>
      </c>
      <c r="O656" s="173"/>
    </row>
    <row r="657" spans="2:15" x14ac:dyDescent="0.2">
      <c r="B657" s="173" t="s">
        <v>961</v>
      </c>
      <c r="C657" s="173" t="s">
        <v>286</v>
      </c>
      <c r="O657" s="173"/>
    </row>
    <row r="658" spans="2:15" x14ac:dyDescent="0.2">
      <c r="B658" s="174" t="s">
        <v>694</v>
      </c>
      <c r="C658" s="174" t="s">
        <v>185</v>
      </c>
      <c r="O658" s="173"/>
    </row>
    <row r="659" spans="2:15" x14ac:dyDescent="0.2">
      <c r="B659" s="173" t="s">
        <v>695</v>
      </c>
      <c r="C659" s="173" t="s">
        <v>248</v>
      </c>
      <c r="O659" s="173"/>
    </row>
    <row r="660" spans="2:15" x14ac:dyDescent="0.2">
      <c r="B660" s="173" t="s">
        <v>696</v>
      </c>
      <c r="C660" s="173" t="s">
        <v>192</v>
      </c>
      <c r="O660" s="173"/>
    </row>
    <row r="661" spans="2:15" x14ac:dyDescent="0.2">
      <c r="B661" s="173" t="s">
        <v>1033</v>
      </c>
      <c r="C661" s="173" t="s">
        <v>489</v>
      </c>
      <c r="O661" s="173"/>
    </row>
    <row r="662" spans="2:15" x14ac:dyDescent="0.2">
      <c r="B662" s="173" t="s">
        <v>697</v>
      </c>
      <c r="C662" s="173" t="s">
        <v>192</v>
      </c>
      <c r="O662" s="173"/>
    </row>
    <row r="663" spans="2:15" x14ac:dyDescent="0.2">
      <c r="B663" s="173" t="s">
        <v>1064</v>
      </c>
      <c r="C663" s="173" t="s">
        <v>393</v>
      </c>
      <c r="O663" s="173"/>
    </row>
    <row r="664" spans="2:15" x14ac:dyDescent="0.2">
      <c r="B664" s="173" t="s">
        <v>698</v>
      </c>
      <c r="C664" s="173" t="s">
        <v>192</v>
      </c>
      <c r="O664" s="173"/>
    </row>
    <row r="665" spans="2:15" x14ac:dyDescent="0.2">
      <c r="B665" s="173" t="s">
        <v>699</v>
      </c>
      <c r="C665" s="173" t="s">
        <v>192</v>
      </c>
      <c r="O665" s="173"/>
    </row>
    <row r="666" spans="2:15" x14ac:dyDescent="0.2">
      <c r="B666" s="173" t="s">
        <v>699</v>
      </c>
      <c r="C666" s="173" t="s">
        <v>181</v>
      </c>
      <c r="O666" s="173"/>
    </row>
    <row r="667" spans="2:15" x14ac:dyDescent="0.2">
      <c r="B667" s="173" t="s">
        <v>700</v>
      </c>
      <c r="C667" s="173" t="s">
        <v>181</v>
      </c>
      <c r="O667" s="173"/>
    </row>
    <row r="668" spans="2:15" x14ac:dyDescent="0.2">
      <c r="B668" s="173" t="s">
        <v>1069</v>
      </c>
      <c r="C668" s="173" t="s">
        <v>393</v>
      </c>
      <c r="O668" s="174"/>
    </row>
    <row r="669" spans="2:15" x14ac:dyDescent="0.2">
      <c r="B669" s="173" t="s">
        <v>701</v>
      </c>
      <c r="C669" s="173" t="s">
        <v>190</v>
      </c>
      <c r="O669" s="173"/>
    </row>
    <row r="670" spans="2:15" x14ac:dyDescent="0.2">
      <c r="B670" s="174" t="s">
        <v>702</v>
      </c>
      <c r="C670" s="174"/>
      <c r="O670" s="173"/>
    </row>
    <row r="671" spans="2:15" x14ac:dyDescent="0.2">
      <c r="B671" s="173" t="s">
        <v>703</v>
      </c>
      <c r="C671" s="173" t="s">
        <v>204</v>
      </c>
      <c r="O671" s="173"/>
    </row>
    <row r="672" spans="2:15" x14ac:dyDescent="0.2">
      <c r="B672" s="174" t="s">
        <v>704</v>
      </c>
      <c r="C672" s="174" t="s">
        <v>353</v>
      </c>
      <c r="O672" s="173"/>
    </row>
    <row r="673" spans="2:15" x14ac:dyDescent="0.2">
      <c r="B673" s="173" t="s">
        <v>705</v>
      </c>
      <c r="C673" s="173" t="s">
        <v>192</v>
      </c>
      <c r="O673" s="173"/>
    </row>
    <row r="674" spans="2:15" x14ac:dyDescent="0.2">
      <c r="B674" s="173" t="s">
        <v>706</v>
      </c>
      <c r="C674" s="173" t="s">
        <v>181</v>
      </c>
      <c r="O674" s="173"/>
    </row>
    <row r="675" spans="2:15" x14ac:dyDescent="0.2">
      <c r="B675" s="173" t="s">
        <v>707</v>
      </c>
      <c r="C675" s="173" t="s">
        <v>192</v>
      </c>
      <c r="O675" s="173"/>
    </row>
    <row r="676" spans="2:15" x14ac:dyDescent="0.2">
      <c r="B676" s="173" t="s">
        <v>1059</v>
      </c>
      <c r="C676" s="173" t="s">
        <v>192</v>
      </c>
      <c r="O676" s="173"/>
    </row>
    <row r="677" spans="2:15" x14ac:dyDescent="0.2">
      <c r="B677" s="173" t="s">
        <v>708</v>
      </c>
      <c r="C677" s="173" t="s">
        <v>190</v>
      </c>
      <c r="O677" s="173"/>
    </row>
    <row r="678" spans="2:15" x14ac:dyDescent="0.2">
      <c r="B678" s="173" t="s">
        <v>709</v>
      </c>
      <c r="C678" s="173" t="s">
        <v>204</v>
      </c>
      <c r="O678" s="173"/>
    </row>
    <row r="679" spans="2:15" x14ac:dyDescent="0.2">
      <c r="B679" s="173" t="s">
        <v>709</v>
      </c>
      <c r="C679" s="173" t="s">
        <v>181</v>
      </c>
      <c r="O679" s="173"/>
    </row>
    <row r="680" spans="2:15" x14ac:dyDescent="0.2">
      <c r="B680" s="173" t="s">
        <v>1094</v>
      </c>
      <c r="C680" s="173" t="s">
        <v>189</v>
      </c>
      <c r="O680" s="173"/>
    </row>
    <row r="681" spans="2:15" x14ac:dyDescent="0.2">
      <c r="B681" s="173" t="s">
        <v>1094</v>
      </c>
      <c r="C681" s="173" t="s">
        <v>192</v>
      </c>
      <c r="O681" s="173"/>
    </row>
    <row r="682" spans="2:15" x14ac:dyDescent="0.2">
      <c r="B682" s="173" t="s">
        <v>1095</v>
      </c>
      <c r="C682" s="173" t="s">
        <v>189</v>
      </c>
      <c r="O682" s="173"/>
    </row>
    <row r="683" spans="2:15" x14ac:dyDescent="0.2">
      <c r="B683" s="174" t="s">
        <v>710</v>
      </c>
      <c r="C683" s="174" t="s">
        <v>595</v>
      </c>
      <c r="O683" s="173"/>
    </row>
    <row r="684" spans="2:15" x14ac:dyDescent="0.2">
      <c r="B684" s="174" t="s">
        <v>711</v>
      </c>
      <c r="C684" s="174" t="s">
        <v>185</v>
      </c>
      <c r="O684" s="173"/>
    </row>
    <row r="685" spans="2:15" x14ac:dyDescent="0.2">
      <c r="B685" s="173" t="s">
        <v>712</v>
      </c>
      <c r="C685" s="173" t="s">
        <v>192</v>
      </c>
      <c r="O685" s="174"/>
    </row>
    <row r="686" spans="2:15" x14ac:dyDescent="0.2">
      <c r="B686" s="173" t="s">
        <v>713</v>
      </c>
      <c r="C686" s="173" t="s">
        <v>192</v>
      </c>
      <c r="O686" s="173"/>
    </row>
    <row r="687" spans="2:15" x14ac:dyDescent="0.2">
      <c r="B687" s="173" t="s">
        <v>714</v>
      </c>
      <c r="C687" s="173" t="s">
        <v>325</v>
      </c>
      <c r="O687" s="173"/>
    </row>
    <row r="688" spans="2:15" x14ac:dyDescent="0.2">
      <c r="B688" s="173" t="s">
        <v>715</v>
      </c>
      <c r="C688" s="173" t="s">
        <v>204</v>
      </c>
      <c r="O688" s="173"/>
    </row>
    <row r="689" spans="2:15" x14ac:dyDescent="0.2">
      <c r="B689" s="174" t="s">
        <v>716</v>
      </c>
      <c r="C689" s="174" t="s">
        <v>192</v>
      </c>
      <c r="O689" s="173"/>
    </row>
    <row r="690" spans="2:15" x14ac:dyDescent="0.2">
      <c r="B690" s="173" t="s">
        <v>717</v>
      </c>
      <c r="C690" s="173" t="s">
        <v>718</v>
      </c>
      <c r="O690" s="173"/>
    </row>
    <row r="691" spans="2:15" x14ac:dyDescent="0.2">
      <c r="B691" s="174" t="s">
        <v>719</v>
      </c>
      <c r="C691" s="174" t="s">
        <v>185</v>
      </c>
      <c r="O691" s="173"/>
    </row>
    <row r="692" spans="2:15" x14ac:dyDescent="0.2">
      <c r="B692" s="173" t="s">
        <v>1038</v>
      </c>
      <c r="C692" s="173" t="s">
        <v>192</v>
      </c>
      <c r="O692" s="173"/>
    </row>
    <row r="693" spans="2:15" x14ac:dyDescent="0.2">
      <c r="B693" s="173" t="s">
        <v>720</v>
      </c>
      <c r="C693" s="173" t="s">
        <v>181</v>
      </c>
      <c r="O693" s="174"/>
    </row>
    <row r="694" spans="2:15" x14ac:dyDescent="0.2">
      <c r="B694" s="174" t="s">
        <v>721</v>
      </c>
      <c r="C694" s="174" t="s">
        <v>284</v>
      </c>
      <c r="O694" s="173"/>
    </row>
    <row r="695" spans="2:15" x14ac:dyDescent="0.2">
      <c r="B695" s="174" t="s">
        <v>722</v>
      </c>
      <c r="C695" s="174" t="s">
        <v>185</v>
      </c>
      <c r="O695" s="173"/>
    </row>
    <row r="696" spans="2:15" x14ac:dyDescent="0.2">
      <c r="B696" s="173" t="s">
        <v>1096</v>
      </c>
      <c r="C696" s="173" t="s">
        <v>189</v>
      </c>
      <c r="O696" s="173"/>
    </row>
    <row r="697" spans="2:15" x14ac:dyDescent="0.2">
      <c r="B697" s="173" t="s">
        <v>723</v>
      </c>
      <c r="C697" s="173" t="s">
        <v>192</v>
      </c>
      <c r="O697" s="173"/>
    </row>
    <row r="698" spans="2:15" x14ac:dyDescent="0.2">
      <c r="B698" s="173" t="s">
        <v>723</v>
      </c>
      <c r="C698" s="173" t="s">
        <v>181</v>
      </c>
      <c r="O698" s="173"/>
    </row>
    <row r="699" spans="2:15" x14ac:dyDescent="0.2">
      <c r="B699" s="173" t="s">
        <v>1139</v>
      </c>
      <c r="C699" s="173" t="s">
        <v>192</v>
      </c>
      <c r="O699" s="173"/>
    </row>
    <row r="700" spans="2:15" x14ac:dyDescent="0.2">
      <c r="B700" s="173" t="s">
        <v>724</v>
      </c>
      <c r="C700" s="173" t="s">
        <v>192</v>
      </c>
      <c r="O700" s="173"/>
    </row>
    <row r="701" spans="2:15" x14ac:dyDescent="0.2">
      <c r="B701" s="173" t="s">
        <v>725</v>
      </c>
      <c r="C701" s="173" t="s">
        <v>181</v>
      </c>
      <c r="O701" s="173"/>
    </row>
    <row r="702" spans="2:15" x14ac:dyDescent="0.2">
      <c r="B702" s="173" t="s">
        <v>726</v>
      </c>
      <c r="C702" s="173" t="s">
        <v>192</v>
      </c>
      <c r="O702" s="173"/>
    </row>
    <row r="703" spans="2:15" x14ac:dyDescent="0.2">
      <c r="B703" s="174" t="s">
        <v>727</v>
      </c>
      <c r="C703" s="174" t="s">
        <v>192</v>
      </c>
      <c r="O703" s="173"/>
    </row>
    <row r="704" spans="2:15" x14ac:dyDescent="0.2">
      <c r="B704" s="174" t="s">
        <v>728</v>
      </c>
      <c r="C704" s="174" t="s">
        <v>729</v>
      </c>
      <c r="O704" s="173"/>
    </row>
    <row r="705" spans="2:15" x14ac:dyDescent="0.2">
      <c r="B705" s="173" t="s">
        <v>987</v>
      </c>
      <c r="C705" s="173" t="s">
        <v>192</v>
      </c>
      <c r="O705" s="173"/>
    </row>
    <row r="706" spans="2:15" x14ac:dyDescent="0.2">
      <c r="B706" s="173" t="s">
        <v>1227</v>
      </c>
      <c r="C706" s="173" t="s">
        <v>181</v>
      </c>
      <c r="O706" s="173"/>
    </row>
    <row r="707" spans="2:15" x14ac:dyDescent="0.2">
      <c r="B707" s="173" t="s">
        <v>730</v>
      </c>
      <c r="C707" s="173" t="s">
        <v>192</v>
      </c>
      <c r="O707" s="173"/>
    </row>
    <row r="708" spans="2:15" x14ac:dyDescent="0.2">
      <c r="B708" s="173" t="s">
        <v>1363</v>
      </c>
      <c r="C708" s="173" t="s">
        <v>181</v>
      </c>
      <c r="O708" s="173"/>
    </row>
    <row r="709" spans="2:15" x14ac:dyDescent="0.2">
      <c r="B709" s="173" t="s">
        <v>731</v>
      </c>
      <c r="C709" s="173" t="s">
        <v>185</v>
      </c>
      <c r="O709" s="173"/>
    </row>
    <row r="710" spans="2:15" x14ac:dyDescent="0.2">
      <c r="B710" s="173" t="s">
        <v>732</v>
      </c>
      <c r="C710" s="173" t="s">
        <v>192</v>
      </c>
      <c r="O710" s="173"/>
    </row>
    <row r="711" spans="2:15" x14ac:dyDescent="0.2">
      <c r="B711" s="173" t="s">
        <v>976</v>
      </c>
      <c r="C711" s="173" t="s">
        <v>209</v>
      </c>
      <c r="O711" s="173"/>
    </row>
    <row r="712" spans="2:15" x14ac:dyDescent="0.2">
      <c r="B712" s="173" t="s">
        <v>976</v>
      </c>
      <c r="C712" s="173" t="s">
        <v>181</v>
      </c>
      <c r="O712" s="173"/>
    </row>
    <row r="713" spans="2:15" x14ac:dyDescent="0.2">
      <c r="B713" s="173" t="s">
        <v>733</v>
      </c>
      <c r="C713" s="173" t="s">
        <v>190</v>
      </c>
      <c r="O713" s="173"/>
    </row>
    <row r="714" spans="2:15" x14ac:dyDescent="0.2">
      <c r="B714" s="173" t="s">
        <v>734</v>
      </c>
      <c r="C714" s="173" t="s">
        <v>181</v>
      </c>
      <c r="O714" s="173"/>
    </row>
    <row r="715" spans="2:15" x14ac:dyDescent="0.2">
      <c r="B715" s="173" t="s">
        <v>735</v>
      </c>
      <c r="C715" s="173" t="s">
        <v>181</v>
      </c>
      <c r="O715" s="173"/>
    </row>
    <row r="716" spans="2:15" x14ac:dyDescent="0.2">
      <c r="B716" s="173" t="s">
        <v>736</v>
      </c>
      <c r="C716" s="173" t="s">
        <v>185</v>
      </c>
      <c r="O716" s="173"/>
    </row>
    <row r="717" spans="2:15" x14ac:dyDescent="0.2">
      <c r="B717" s="173" t="s">
        <v>737</v>
      </c>
      <c r="C717" s="173" t="s">
        <v>192</v>
      </c>
      <c r="O717" s="173"/>
    </row>
    <row r="718" spans="2:15" x14ac:dyDescent="0.2">
      <c r="B718" s="173" t="s">
        <v>1147</v>
      </c>
      <c r="C718" s="173" t="s">
        <v>1148</v>
      </c>
      <c r="O718" s="173"/>
    </row>
    <row r="719" spans="2:15" x14ac:dyDescent="0.2">
      <c r="B719" s="173" t="s">
        <v>1147</v>
      </c>
      <c r="C719" s="173" t="s">
        <v>181</v>
      </c>
      <c r="O719" s="173"/>
    </row>
    <row r="720" spans="2:15" x14ac:dyDescent="0.2">
      <c r="B720" s="173" t="s">
        <v>1078</v>
      </c>
      <c r="C720" s="173" t="s">
        <v>183</v>
      </c>
      <c r="O720" s="173"/>
    </row>
    <row r="721" spans="2:15" x14ac:dyDescent="0.2">
      <c r="B721" s="173" t="s">
        <v>1078</v>
      </c>
      <c r="C721" s="173" t="s">
        <v>181</v>
      </c>
      <c r="O721" s="173"/>
    </row>
    <row r="722" spans="2:15" x14ac:dyDescent="0.2">
      <c r="B722" s="173" t="s">
        <v>738</v>
      </c>
      <c r="C722" s="173" t="s">
        <v>181</v>
      </c>
      <c r="O722" s="173"/>
    </row>
    <row r="723" spans="2:15" x14ac:dyDescent="0.2">
      <c r="B723" s="173" t="s">
        <v>739</v>
      </c>
      <c r="C723" s="173" t="s">
        <v>181</v>
      </c>
      <c r="O723" s="173"/>
    </row>
    <row r="724" spans="2:15" x14ac:dyDescent="0.2">
      <c r="B724" s="173" t="s">
        <v>740</v>
      </c>
      <c r="C724" s="173" t="s">
        <v>181</v>
      </c>
      <c r="O724" s="173"/>
    </row>
    <row r="725" spans="2:15" x14ac:dyDescent="0.2">
      <c r="B725" s="173" t="s">
        <v>741</v>
      </c>
      <c r="C725" s="173" t="s">
        <v>181</v>
      </c>
      <c r="O725" s="173"/>
    </row>
    <row r="726" spans="2:15" x14ac:dyDescent="0.2">
      <c r="B726" s="173" t="s">
        <v>1151</v>
      </c>
      <c r="C726" s="173" t="s">
        <v>192</v>
      </c>
      <c r="O726" s="173"/>
    </row>
    <row r="727" spans="2:15" x14ac:dyDescent="0.2">
      <c r="B727" s="173" t="s">
        <v>1151</v>
      </c>
      <c r="C727" s="173" t="s">
        <v>181</v>
      </c>
      <c r="O727" s="173"/>
    </row>
    <row r="728" spans="2:15" x14ac:dyDescent="0.2">
      <c r="B728" s="173" t="s">
        <v>742</v>
      </c>
      <c r="C728" s="173" t="s">
        <v>1009</v>
      </c>
      <c r="O728" s="173"/>
    </row>
    <row r="729" spans="2:15" x14ac:dyDescent="0.2">
      <c r="B729" s="173" t="s">
        <v>742</v>
      </c>
      <c r="C729" s="173" t="s">
        <v>209</v>
      </c>
      <c r="O729" s="173"/>
    </row>
    <row r="730" spans="2:15" x14ac:dyDescent="0.2">
      <c r="B730" s="173" t="s">
        <v>743</v>
      </c>
      <c r="C730" s="173" t="s">
        <v>204</v>
      </c>
      <c r="O730" s="173"/>
    </row>
    <row r="731" spans="2:15" x14ac:dyDescent="0.2">
      <c r="B731" s="173" t="s">
        <v>744</v>
      </c>
      <c r="C731" s="173" t="s">
        <v>192</v>
      </c>
      <c r="O731" s="173"/>
    </row>
    <row r="732" spans="2:15" x14ac:dyDescent="0.2">
      <c r="B732" s="173" t="s">
        <v>745</v>
      </c>
      <c r="C732" s="173" t="s">
        <v>192</v>
      </c>
      <c r="O732" s="173"/>
    </row>
    <row r="733" spans="2:15" x14ac:dyDescent="0.2">
      <c r="B733" s="173" t="s">
        <v>746</v>
      </c>
      <c r="C733" s="173" t="s">
        <v>192</v>
      </c>
      <c r="O733" s="173"/>
    </row>
    <row r="734" spans="2:15" x14ac:dyDescent="0.2">
      <c r="B734" s="173" t="s">
        <v>1255</v>
      </c>
      <c r="C734" s="173" t="s">
        <v>185</v>
      </c>
      <c r="O734" s="173"/>
    </row>
    <row r="735" spans="2:15" x14ac:dyDescent="0.2">
      <c r="B735" s="173" t="s">
        <v>747</v>
      </c>
      <c r="C735" s="173" t="s">
        <v>181</v>
      </c>
      <c r="O735" s="173"/>
    </row>
    <row r="736" spans="2:15" x14ac:dyDescent="0.2">
      <c r="B736" s="173" t="s">
        <v>1053</v>
      </c>
      <c r="C736" s="173" t="s">
        <v>192</v>
      </c>
      <c r="O736" s="173"/>
    </row>
    <row r="737" spans="2:15" x14ac:dyDescent="0.2">
      <c r="B737" s="173" t="s">
        <v>1053</v>
      </c>
      <c r="C737" s="173" t="s">
        <v>181</v>
      </c>
      <c r="O737" s="173"/>
    </row>
    <row r="738" spans="2:15" x14ac:dyDescent="0.2">
      <c r="B738" s="173" t="s">
        <v>1020</v>
      </c>
      <c r="C738" s="173" t="s">
        <v>181</v>
      </c>
      <c r="O738" s="173"/>
    </row>
    <row r="739" spans="2:15" x14ac:dyDescent="0.2">
      <c r="B739" s="174" t="s">
        <v>748</v>
      </c>
      <c r="C739" s="174" t="s">
        <v>181</v>
      </c>
      <c r="O739" s="173"/>
    </row>
    <row r="740" spans="2:15" x14ac:dyDescent="0.2">
      <c r="B740" s="173" t="s">
        <v>749</v>
      </c>
      <c r="C740" s="173" t="s">
        <v>192</v>
      </c>
      <c r="O740" s="173"/>
    </row>
    <row r="741" spans="2:15" x14ac:dyDescent="0.2">
      <c r="B741" s="173" t="s">
        <v>1021</v>
      </c>
      <c r="C741" s="173" t="s">
        <v>204</v>
      </c>
      <c r="O741" s="173"/>
    </row>
    <row r="742" spans="2:15" x14ac:dyDescent="0.2">
      <c r="B742" s="173" t="s">
        <v>1021</v>
      </c>
      <c r="C742" s="173" t="s">
        <v>181</v>
      </c>
      <c r="O742" s="173"/>
    </row>
    <row r="743" spans="2:15" x14ac:dyDescent="0.2">
      <c r="B743" s="174" t="s">
        <v>750</v>
      </c>
      <c r="C743" s="174" t="s">
        <v>248</v>
      </c>
      <c r="O743" s="173"/>
    </row>
    <row r="744" spans="2:15" x14ac:dyDescent="0.2">
      <c r="B744" s="173" t="s">
        <v>1223</v>
      </c>
      <c r="C744" s="173" t="s">
        <v>192</v>
      </c>
      <c r="O744" s="173"/>
    </row>
    <row r="745" spans="2:15" x14ac:dyDescent="0.2">
      <c r="B745" s="173" t="s">
        <v>1223</v>
      </c>
      <c r="C745" s="173" t="s">
        <v>181</v>
      </c>
      <c r="O745" s="173"/>
    </row>
    <row r="746" spans="2:15" x14ac:dyDescent="0.2">
      <c r="B746" s="173" t="s">
        <v>977</v>
      </c>
      <c r="C746" s="173" t="s">
        <v>209</v>
      </c>
      <c r="O746" s="173"/>
    </row>
    <row r="747" spans="2:15" x14ac:dyDescent="0.2">
      <c r="B747" s="173" t="s">
        <v>977</v>
      </c>
      <c r="C747" s="173" t="s">
        <v>181</v>
      </c>
      <c r="O747" s="173"/>
    </row>
    <row r="748" spans="2:15" x14ac:dyDescent="0.2">
      <c r="B748" s="173" t="s">
        <v>751</v>
      </c>
      <c r="C748" s="173" t="s">
        <v>181</v>
      </c>
      <c r="O748" s="173"/>
    </row>
    <row r="749" spans="2:15" x14ac:dyDescent="0.2">
      <c r="B749" s="174" t="s">
        <v>752</v>
      </c>
      <c r="C749" s="174" t="s">
        <v>181</v>
      </c>
      <c r="O749" s="173"/>
    </row>
    <row r="750" spans="2:15" x14ac:dyDescent="0.2">
      <c r="B750" s="173" t="s">
        <v>1131</v>
      </c>
      <c r="C750" s="173" t="s">
        <v>181</v>
      </c>
      <c r="O750" s="173"/>
    </row>
    <row r="751" spans="2:15" x14ac:dyDescent="0.2">
      <c r="B751" s="173" t="s">
        <v>1132</v>
      </c>
      <c r="C751" s="173" t="s">
        <v>181</v>
      </c>
      <c r="O751" s="173"/>
    </row>
    <row r="752" spans="2:15" x14ac:dyDescent="0.2">
      <c r="B752" s="173" t="s">
        <v>753</v>
      </c>
      <c r="C752" s="173" t="s">
        <v>192</v>
      </c>
      <c r="O752" s="173"/>
    </row>
    <row r="753" spans="2:15" x14ac:dyDescent="0.2">
      <c r="B753" s="173" t="s">
        <v>1060</v>
      </c>
      <c r="C753" s="173" t="s">
        <v>393</v>
      </c>
      <c r="O753" s="174"/>
    </row>
    <row r="754" spans="2:15" x14ac:dyDescent="0.2">
      <c r="B754" s="173" t="s">
        <v>1077</v>
      </c>
      <c r="C754" s="173" t="s">
        <v>393</v>
      </c>
      <c r="O754" s="173"/>
    </row>
    <row r="755" spans="2:15" x14ac:dyDescent="0.2">
      <c r="B755" s="173" t="s">
        <v>754</v>
      </c>
      <c r="C755" s="173" t="s">
        <v>181</v>
      </c>
      <c r="O755" s="173"/>
    </row>
    <row r="756" spans="2:15" x14ac:dyDescent="0.2">
      <c r="B756" s="173" t="s">
        <v>996</v>
      </c>
      <c r="C756" s="173" t="s">
        <v>209</v>
      </c>
      <c r="O756" s="174"/>
    </row>
    <row r="757" spans="2:15" x14ac:dyDescent="0.2">
      <c r="B757" s="173" t="s">
        <v>996</v>
      </c>
      <c r="C757" s="173" t="s">
        <v>181</v>
      </c>
      <c r="O757" s="173"/>
    </row>
    <row r="758" spans="2:15" x14ac:dyDescent="0.2">
      <c r="B758" s="173" t="s">
        <v>755</v>
      </c>
      <c r="C758" s="173" t="s">
        <v>181</v>
      </c>
      <c r="O758" s="173"/>
    </row>
    <row r="759" spans="2:15" x14ac:dyDescent="0.2">
      <c r="B759" s="173" t="s">
        <v>1153</v>
      </c>
      <c r="C759" s="173" t="s">
        <v>209</v>
      </c>
      <c r="O759" s="173"/>
    </row>
    <row r="760" spans="2:15" x14ac:dyDescent="0.2">
      <c r="B760" s="173" t="s">
        <v>756</v>
      </c>
      <c r="C760" s="173" t="s">
        <v>192</v>
      </c>
      <c r="O760" s="173"/>
    </row>
    <row r="761" spans="2:15" x14ac:dyDescent="0.2">
      <c r="B761" s="173" t="s">
        <v>757</v>
      </c>
      <c r="C761" s="173" t="s">
        <v>181</v>
      </c>
      <c r="O761" s="173"/>
    </row>
    <row r="762" spans="2:15" x14ac:dyDescent="0.2">
      <c r="B762" s="173" t="s">
        <v>758</v>
      </c>
      <c r="C762" s="173" t="s">
        <v>181</v>
      </c>
      <c r="O762" s="173"/>
    </row>
    <row r="763" spans="2:15" x14ac:dyDescent="0.2">
      <c r="B763" s="173" t="s">
        <v>759</v>
      </c>
      <c r="C763" s="173" t="s">
        <v>181</v>
      </c>
      <c r="O763" s="174"/>
    </row>
    <row r="764" spans="2:15" x14ac:dyDescent="0.2">
      <c r="B764" s="173" t="s">
        <v>1320</v>
      </c>
      <c r="C764" s="173" t="s">
        <v>181</v>
      </c>
      <c r="O764" s="173"/>
    </row>
    <row r="765" spans="2:15" x14ac:dyDescent="0.2">
      <c r="B765" s="173" t="s">
        <v>993</v>
      </c>
      <c r="C765" s="173" t="s">
        <v>353</v>
      </c>
      <c r="O765" s="173"/>
    </row>
    <row r="766" spans="2:15" x14ac:dyDescent="0.2">
      <c r="B766" s="174" t="s">
        <v>760</v>
      </c>
      <c r="C766" s="174" t="s">
        <v>192</v>
      </c>
      <c r="O766" s="173"/>
    </row>
    <row r="767" spans="2:15" x14ac:dyDescent="0.2">
      <c r="B767" s="173" t="s">
        <v>761</v>
      </c>
      <c r="C767" s="173" t="s">
        <v>185</v>
      </c>
      <c r="O767" s="173"/>
    </row>
    <row r="768" spans="2:15" x14ac:dyDescent="0.2">
      <c r="B768" s="173" t="s">
        <v>762</v>
      </c>
      <c r="C768" s="173" t="s">
        <v>181</v>
      </c>
      <c r="O768" s="173"/>
    </row>
    <row r="769" spans="2:15" x14ac:dyDescent="0.2">
      <c r="B769" s="174" t="s">
        <v>763</v>
      </c>
      <c r="C769" s="174" t="s">
        <v>185</v>
      </c>
      <c r="O769" s="173"/>
    </row>
    <row r="770" spans="2:15" x14ac:dyDescent="0.2">
      <c r="B770" s="173" t="s">
        <v>764</v>
      </c>
      <c r="C770" s="173" t="s">
        <v>192</v>
      </c>
      <c r="O770" s="173"/>
    </row>
    <row r="771" spans="2:15" x14ac:dyDescent="0.2">
      <c r="B771" s="173" t="s">
        <v>764</v>
      </c>
      <c r="C771" s="173" t="s">
        <v>181</v>
      </c>
      <c r="O771" s="173"/>
    </row>
    <row r="772" spans="2:15" x14ac:dyDescent="0.2">
      <c r="B772" s="173" t="s">
        <v>1062</v>
      </c>
      <c r="C772" s="173" t="s">
        <v>393</v>
      </c>
      <c r="O772" s="173"/>
    </row>
    <row r="773" spans="2:15" x14ac:dyDescent="0.2">
      <c r="B773" s="173" t="s">
        <v>765</v>
      </c>
      <c r="C773" s="173" t="s">
        <v>192</v>
      </c>
      <c r="O773" s="173"/>
    </row>
    <row r="774" spans="2:15" x14ac:dyDescent="0.2">
      <c r="B774" s="173" t="s">
        <v>766</v>
      </c>
      <c r="C774" s="173" t="s">
        <v>192</v>
      </c>
      <c r="O774" s="173"/>
    </row>
    <row r="775" spans="2:15" x14ac:dyDescent="0.2">
      <c r="B775" s="174" t="s">
        <v>767</v>
      </c>
      <c r="C775" s="174" t="s">
        <v>768</v>
      </c>
      <c r="O775" s="173"/>
    </row>
    <row r="776" spans="2:15" x14ac:dyDescent="0.2">
      <c r="B776" s="173" t="s">
        <v>1067</v>
      </c>
      <c r="C776" s="173" t="s">
        <v>393</v>
      </c>
      <c r="O776" s="173"/>
    </row>
    <row r="777" spans="2:15" x14ac:dyDescent="0.2">
      <c r="B777" s="174" t="s">
        <v>769</v>
      </c>
      <c r="C777" s="174" t="s">
        <v>185</v>
      </c>
      <c r="O777" s="173"/>
    </row>
    <row r="778" spans="2:15" x14ac:dyDescent="0.2">
      <c r="B778" s="173" t="s">
        <v>770</v>
      </c>
      <c r="C778" s="173" t="s">
        <v>192</v>
      </c>
      <c r="O778" s="173"/>
    </row>
    <row r="779" spans="2:15" x14ac:dyDescent="0.2">
      <c r="B779" s="173" t="s">
        <v>771</v>
      </c>
      <c r="C779" s="173" t="s">
        <v>181</v>
      </c>
      <c r="O779" s="173"/>
    </row>
    <row r="780" spans="2:15" x14ac:dyDescent="0.2">
      <c r="B780" s="173" t="s">
        <v>772</v>
      </c>
      <c r="C780" s="173" t="s">
        <v>204</v>
      </c>
      <c r="O780" s="173"/>
    </row>
    <row r="781" spans="2:15" x14ac:dyDescent="0.2">
      <c r="B781" s="173" t="s">
        <v>773</v>
      </c>
      <c r="C781" s="173" t="s">
        <v>192</v>
      </c>
      <c r="O781" s="173"/>
    </row>
    <row r="782" spans="2:15" x14ac:dyDescent="0.2">
      <c r="B782" s="173" t="s">
        <v>1158</v>
      </c>
      <c r="C782" s="173" t="s">
        <v>192</v>
      </c>
      <c r="O782" s="173"/>
    </row>
    <row r="783" spans="2:15" x14ac:dyDescent="0.2">
      <c r="B783" s="173" t="s">
        <v>1158</v>
      </c>
      <c r="C783" s="173" t="s">
        <v>181</v>
      </c>
      <c r="O783" s="173"/>
    </row>
    <row r="784" spans="2:15" x14ac:dyDescent="0.2">
      <c r="B784" s="173" t="s">
        <v>774</v>
      </c>
      <c r="C784" s="173" t="s">
        <v>775</v>
      </c>
      <c r="O784" s="173"/>
    </row>
    <row r="785" spans="2:15" x14ac:dyDescent="0.2">
      <c r="B785" s="173" t="s">
        <v>776</v>
      </c>
      <c r="C785" s="173" t="s">
        <v>190</v>
      </c>
      <c r="O785" s="173"/>
    </row>
    <row r="786" spans="2:15" x14ac:dyDescent="0.2">
      <c r="B786" s="173" t="s">
        <v>1065</v>
      </c>
      <c r="C786" s="173" t="s">
        <v>393</v>
      </c>
      <c r="O786" s="173"/>
    </row>
    <row r="787" spans="2:15" x14ac:dyDescent="0.2">
      <c r="B787" s="173" t="s">
        <v>777</v>
      </c>
      <c r="C787" s="173" t="s">
        <v>192</v>
      </c>
      <c r="O787" s="173"/>
    </row>
    <row r="788" spans="2:15" x14ac:dyDescent="0.2">
      <c r="B788" s="173" t="s">
        <v>1056</v>
      </c>
      <c r="C788" s="173" t="s">
        <v>192</v>
      </c>
      <c r="O788" s="173"/>
    </row>
    <row r="789" spans="2:15" x14ac:dyDescent="0.2">
      <c r="B789" s="173" t="s">
        <v>1010</v>
      </c>
      <c r="C789" s="173" t="s">
        <v>175</v>
      </c>
      <c r="O789" s="173"/>
    </row>
    <row r="790" spans="2:15" x14ac:dyDescent="0.2">
      <c r="B790" s="173" t="s">
        <v>1156</v>
      </c>
      <c r="C790" s="173" t="s">
        <v>181</v>
      </c>
      <c r="O790" s="173"/>
    </row>
    <row r="791" spans="2:15" x14ac:dyDescent="0.2">
      <c r="B791" s="173" t="s">
        <v>778</v>
      </c>
      <c r="C791" s="173" t="s">
        <v>192</v>
      </c>
      <c r="O791" s="173"/>
    </row>
    <row r="792" spans="2:15" x14ac:dyDescent="0.2">
      <c r="B792" s="173" t="s">
        <v>1027</v>
      </c>
      <c r="C792" s="173" t="s">
        <v>192</v>
      </c>
      <c r="O792" s="173"/>
    </row>
    <row r="793" spans="2:15" x14ac:dyDescent="0.2">
      <c r="B793" s="174" t="s">
        <v>779</v>
      </c>
      <c r="C793" s="174" t="s">
        <v>192</v>
      </c>
      <c r="O793" s="173"/>
    </row>
    <row r="794" spans="2:15" x14ac:dyDescent="0.2">
      <c r="B794" s="173" t="s">
        <v>1092</v>
      </c>
      <c r="C794" s="173" t="s">
        <v>181</v>
      </c>
      <c r="O794" s="173"/>
    </row>
    <row r="795" spans="2:15" x14ac:dyDescent="0.2">
      <c r="B795" s="173" t="s">
        <v>997</v>
      </c>
      <c r="C795" s="173" t="s">
        <v>175</v>
      </c>
      <c r="O795" s="173"/>
    </row>
    <row r="796" spans="2:15" x14ac:dyDescent="0.2">
      <c r="B796" s="173" t="s">
        <v>1016</v>
      </c>
      <c r="C796" s="173" t="s">
        <v>185</v>
      </c>
      <c r="O796" s="173"/>
    </row>
    <row r="797" spans="2:15" x14ac:dyDescent="0.2">
      <c r="B797" s="173" t="s">
        <v>1016</v>
      </c>
      <c r="C797" s="173" t="s">
        <v>181</v>
      </c>
      <c r="O797" s="173"/>
    </row>
    <row r="798" spans="2:15" x14ac:dyDescent="0.2">
      <c r="B798" s="174" t="s">
        <v>780</v>
      </c>
      <c r="C798" s="174" t="s">
        <v>192</v>
      </c>
      <c r="O798" s="173"/>
    </row>
    <row r="799" spans="2:15" x14ac:dyDescent="0.2">
      <c r="B799" s="173" t="s">
        <v>781</v>
      </c>
      <c r="C799" s="173" t="s">
        <v>204</v>
      </c>
      <c r="O799" s="173"/>
    </row>
    <row r="800" spans="2:15" x14ac:dyDescent="0.2">
      <c r="B800" s="173" t="s">
        <v>781</v>
      </c>
      <c r="C800" s="173" t="s">
        <v>181</v>
      </c>
      <c r="O800" s="173"/>
    </row>
    <row r="801" spans="2:15" x14ac:dyDescent="0.2">
      <c r="B801" s="173" t="s">
        <v>1006</v>
      </c>
      <c r="C801" s="173" t="s">
        <v>181</v>
      </c>
      <c r="O801" s="173"/>
    </row>
    <row r="802" spans="2:15" x14ac:dyDescent="0.2">
      <c r="B802" s="173" t="s">
        <v>782</v>
      </c>
      <c r="C802" s="173" t="s">
        <v>181</v>
      </c>
      <c r="O802" s="173"/>
    </row>
    <row r="803" spans="2:15" x14ac:dyDescent="0.2">
      <c r="B803" s="173" t="s">
        <v>1157</v>
      </c>
      <c r="C803" s="173" t="s">
        <v>192</v>
      </c>
      <c r="O803" s="173"/>
    </row>
    <row r="804" spans="2:15" x14ac:dyDescent="0.2">
      <c r="B804" s="173" t="s">
        <v>1157</v>
      </c>
      <c r="C804" s="173" t="s">
        <v>181</v>
      </c>
      <c r="O804" s="173"/>
    </row>
    <row r="805" spans="2:15" x14ac:dyDescent="0.2">
      <c r="B805" s="173" t="s">
        <v>1164</v>
      </c>
      <c r="C805" s="173" t="s">
        <v>192</v>
      </c>
      <c r="O805" s="173"/>
    </row>
    <row r="806" spans="2:15" x14ac:dyDescent="0.2">
      <c r="B806" s="173" t="s">
        <v>1164</v>
      </c>
      <c r="C806" s="173" t="s">
        <v>181</v>
      </c>
      <c r="O806" s="173"/>
    </row>
    <row r="807" spans="2:15" x14ac:dyDescent="0.2">
      <c r="B807" s="173" t="s">
        <v>783</v>
      </c>
      <c r="C807" s="173" t="s">
        <v>181</v>
      </c>
      <c r="O807" s="173"/>
    </row>
    <row r="808" spans="2:15" x14ac:dyDescent="0.2">
      <c r="B808" s="173" t="s">
        <v>784</v>
      </c>
      <c r="C808" s="173" t="s">
        <v>192</v>
      </c>
      <c r="O808" s="173"/>
    </row>
    <row r="809" spans="2:15" x14ac:dyDescent="0.2">
      <c r="B809" s="173" t="s">
        <v>785</v>
      </c>
      <c r="C809" s="173" t="s">
        <v>181</v>
      </c>
      <c r="O809" s="173"/>
    </row>
    <row r="810" spans="2:15" x14ac:dyDescent="0.2">
      <c r="B810" s="173" t="s">
        <v>786</v>
      </c>
      <c r="C810" s="173"/>
      <c r="O810" s="173"/>
    </row>
    <row r="811" spans="2:15" x14ac:dyDescent="0.2">
      <c r="B811" s="173" t="s">
        <v>988</v>
      </c>
      <c r="C811" s="173" t="s">
        <v>192</v>
      </c>
      <c r="O811" s="173"/>
    </row>
    <row r="812" spans="2:15" x14ac:dyDescent="0.2">
      <c r="B812" s="173" t="s">
        <v>787</v>
      </c>
      <c r="C812" s="173" t="s">
        <v>192</v>
      </c>
      <c r="O812" s="173"/>
    </row>
    <row r="813" spans="2:15" x14ac:dyDescent="0.2">
      <c r="B813" s="173" t="s">
        <v>788</v>
      </c>
      <c r="C813" s="173" t="s">
        <v>192</v>
      </c>
      <c r="O813" s="173"/>
    </row>
    <row r="814" spans="2:15" x14ac:dyDescent="0.2">
      <c r="B814" s="173" t="s">
        <v>789</v>
      </c>
      <c r="C814" s="173" t="s">
        <v>192</v>
      </c>
      <c r="O814" s="173"/>
    </row>
    <row r="815" spans="2:15" x14ac:dyDescent="0.2">
      <c r="B815" s="173" t="s">
        <v>790</v>
      </c>
      <c r="C815" s="173" t="s">
        <v>192</v>
      </c>
      <c r="O815" s="173"/>
    </row>
    <row r="816" spans="2:15" x14ac:dyDescent="0.2">
      <c r="B816" s="173" t="s">
        <v>790</v>
      </c>
      <c r="C816" s="173" t="s">
        <v>181</v>
      </c>
      <c r="O816" s="174"/>
    </row>
    <row r="817" spans="2:15" x14ac:dyDescent="0.2">
      <c r="B817" s="173" t="s">
        <v>791</v>
      </c>
      <c r="C817" s="173" t="s">
        <v>192</v>
      </c>
      <c r="O817" s="174"/>
    </row>
    <row r="818" spans="2:15" x14ac:dyDescent="0.2">
      <c r="B818" s="173" t="s">
        <v>792</v>
      </c>
      <c r="C818" s="173" t="s">
        <v>192</v>
      </c>
      <c r="O818" s="173"/>
    </row>
    <row r="819" spans="2:15" x14ac:dyDescent="0.2">
      <c r="B819" s="173" t="s">
        <v>793</v>
      </c>
      <c r="C819" s="173" t="s">
        <v>192</v>
      </c>
      <c r="O819" s="173"/>
    </row>
    <row r="820" spans="2:15" x14ac:dyDescent="0.2">
      <c r="B820" s="173" t="s">
        <v>1081</v>
      </c>
      <c r="C820" s="173" t="s">
        <v>181</v>
      </c>
      <c r="O820" s="173"/>
    </row>
    <row r="821" spans="2:15" x14ac:dyDescent="0.2">
      <c r="B821" s="174" t="s">
        <v>794</v>
      </c>
      <c r="C821" s="174" t="s">
        <v>181</v>
      </c>
      <c r="O821" s="173"/>
    </row>
    <row r="822" spans="2:15" x14ac:dyDescent="0.2">
      <c r="B822" s="174" t="s">
        <v>795</v>
      </c>
      <c r="C822" s="174" t="s">
        <v>192</v>
      </c>
      <c r="O822" s="173"/>
    </row>
    <row r="823" spans="2:15" x14ac:dyDescent="0.2">
      <c r="B823" s="174" t="s">
        <v>796</v>
      </c>
      <c r="C823" s="174" t="s">
        <v>286</v>
      </c>
      <c r="O823" s="173"/>
    </row>
    <row r="824" spans="2:15" x14ac:dyDescent="0.2">
      <c r="B824" s="173" t="s">
        <v>797</v>
      </c>
      <c r="C824" s="173" t="s">
        <v>181</v>
      </c>
      <c r="O824" s="173"/>
    </row>
    <row r="825" spans="2:15" x14ac:dyDescent="0.2">
      <c r="B825" s="173" t="s">
        <v>798</v>
      </c>
      <c r="C825" s="173" t="s">
        <v>181</v>
      </c>
      <c r="O825" s="173"/>
    </row>
    <row r="826" spans="2:15" x14ac:dyDescent="0.2">
      <c r="B826" s="173" t="s">
        <v>799</v>
      </c>
      <c r="C826" s="173" t="s">
        <v>393</v>
      </c>
      <c r="O826" s="174"/>
    </row>
    <row r="827" spans="2:15" x14ac:dyDescent="0.2">
      <c r="B827" s="173" t="s">
        <v>799</v>
      </c>
      <c r="C827" s="173" t="s">
        <v>181</v>
      </c>
      <c r="O827" s="173"/>
    </row>
    <row r="828" spans="2:15" x14ac:dyDescent="0.2">
      <c r="B828" s="174" t="s">
        <v>800</v>
      </c>
      <c r="C828" s="174" t="s">
        <v>550</v>
      </c>
      <c r="O828" s="173"/>
    </row>
    <row r="829" spans="2:15" x14ac:dyDescent="0.2">
      <c r="B829" s="174" t="s">
        <v>801</v>
      </c>
      <c r="C829" s="174" t="s">
        <v>353</v>
      </c>
      <c r="O829" s="174"/>
    </row>
    <row r="830" spans="2:15" x14ac:dyDescent="0.2">
      <c r="B830" s="173" t="s">
        <v>1315</v>
      </c>
      <c r="C830" s="173" t="s">
        <v>181</v>
      </c>
      <c r="O830" s="173"/>
    </row>
    <row r="831" spans="2:15" x14ac:dyDescent="0.2">
      <c r="B831" s="174" t="s">
        <v>802</v>
      </c>
      <c r="C831" s="174" t="s">
        <v>181</v>
      </c>
      <c r="O831" s="173"/>
    </row>
    <row r="832" spans="2:15" x14ac:dyDescent="0.2">
      <c r="B832" s="173" t="s">
        <v>803</v>
      </c>
      <c r="C832" s="173" t="s">
        <v>192</v>
      </c>
      <c r="O832" s="173"/>
    </row>
    <row r="833" spans="2:15" x14ac:dyDescent="0.2">
      <c r="B833" s="173" t="s">
        <v>803</v>
      </c>
      <c r="C833" s="173" t="s">
        <v>181</v>
      </c>
      <c r="O833" s="173"/>
    </row>
    <row r="834" spans="2:15" x14ac:dyDescent="0.2">
      <c r="B834" s="173" t="s">
        <v>804</v>
      </c>
      <c r="C834" s="173" t="s">
        <v>181</v>
      </c>
      <c r="O834" s="173"/>
    </row>
    <row r="835" spans="2:15" x14ac:dyDescent="0.2">
      <c r="B835" s="173" t="s">
        <v>805</v>
      </c>
      <c r="C835" s="173" t="s">
        <v>183</v>
      </c>
      <c r="O835" s="173"/>
    </row>
    <row r="836" spans="2:15" x14ac:dyDescent="0.2">
      <c r="B836" s="174" t="s">
        <v>806</v>
      </c>
      <c r="C836" s="174" t="s">
        <v>181</v>
      </c>
      <c r="O836" s="173"/>
    </row>
    <row r="837" spans="2:15" x14ac:dyDescent="0.2">
      <c r="B837" s="173" t="s">
        <v>1076</v>
      </c>
      <c r="C837" s="173" t="s">
        <v>393</v>
      </c>
      <c r="O837" s="173"/>
    </row>
    <row r="838" spans="2:15" x14ac:dyDescent="0.2">
      <c r="B838" s="173" t="s">
        <v>1099</v>
      </c>
      <c r="C838" s="173" t="s">
        <v>209</v>
      </c>
      <c r="O838" s="173"/>
    </row>
    <row r="839" spans="2:15" x14ac:dyDescent="0.2">
      <c r="B839" s="173" t="s">
        <v>807</v>
      </c>
      <c r="C839" s="173" t="s">
        <v>192</v>
      </c>
      <c r="O839" s="173"/>
    </row>
    <row r="840" spans="2:15" x14ac:dyDescent="0.2">
      <c r="B840" s="173" t="s">
        <v>808</v>
      </c>
      <c r="C840" s="173" t="s">
        <v>181</v>
      </c>
      <c r="O840" s="173"/>
    </row>
    <row r="841" spans="2:15" x14ac:dyDescent="0.2">
      <c r="B841" s="173" t="s">
        <v>809</v>
      </c>
      <c r="C841" s="173" t="s">
        <v>192</v>
      </c>
      <c r="O841" s="173"/>
    </row>
    <row r="842" spans="2:15" x14ac:dyDescent="0.2">
      <c r="B842" s="173" t="s">
        <v>810</v>
      </c>
      <c r="C842" s="173" t="s">
        <v>181</v>
      </c>
      <c r="O842" s="173"/>
    </row>
    <row r="843" spans="2:15" x14ac:dyDescent="0.2">
      <c r="B843" s="173" t="s">
        <v>811</v>
      </c>
      <c r="C843" s="173" t="s">
        <v>192</v>
      </c>
      <c r="O843" s="173"/>
    </row>
    <row r="844" spans="2:15" x14ac:dyDescent="0.2">
      <c r="B844" s="173" t="s">
        <v>812</v>
      </c>
      <c r="C844" s="173" t="s">
        <v>204</v>
      </c>
      <c r="O844" s="173"/>
    </row>
    <row r="845" spans="2:15" x14ac:dyDescent="0.2">
      <c r="B845" s="173" t="s">
        <v>813</v>
      </c>
      <c r="C845" s="173" t="s">
        <v>181</v>
      </c>
      <c r="O845" s="174"/>
    </row>
    <row r="846" spans="2:15" x14ac:dyDescent="0.2">
      <c r="B846" s="174" t="s">
        <v>814</v>
      </c>
      <c r="C846" s="174" t="s">
        <v>185</v>
      </c>
      <c r="O846" s="173"/>
    </row>
    <row r="847" spans="2:15" x14ac:dyDescent="0.2">
      <c r="B847" s="173" t="s">
        <v>815</v>
      </c>
      <c r="C847" s="173" t="s">
        <v>181</v>
      </c>
      <c r="O847" s="174"/>
    </row>
    <row r="848" spans="2:15" x14ac:dyDescent="0.2">
      <c r="B848" s="173" t="s">
        <v>816</v>
      </c>
      <c r="C848" s="173" t="s">
        <v>181</v>
      </c>
      <c r="O848" s="173"/>
    </row>
    <row r="849" spans="2:15" x14ac:dyDescent="0.2">
      <c r="B849" s="173" t="s">
        <v>817</v>
      </c>
      <c r="C849" s="173"/>
      <c r="O849" s="173"/>
    </row>
    <row r="850" spans="2:15" x14ac:dyDescent="0.2">
      <c r="B850" s="173" t="s">
        <v>1041</v>
      </c>
      <c r="C850" s="173" t="s">
        <v>192</v>
      </c>
      <c r="O850" s="173"/>
    </row>
    <row r="851" spans="2:15" x14ac:dyDescent="0.2">
      <c r="B851" s="174" t="s">
        <v>818</v>
      </c>
      <c r="C851" s="174" t="s">
        <v>185</v>
      </c>
      <c r="O851" s="173"/>
    </row>
    <row r="852" spans="2:15" x14ac:dyDescent="0.2">
      <c r="B852" s="173" t="s">
        <v>819</v>
      </c>
      <c r="C852" s="173" t="s">
        <v>192</v>
      </c>
      <c r="O852" s="173"/>
    </row>
    <row r="853" spans="2:15" x14ac:dyDescent="0.2">
      <c r="B853" s="174" t="s">
        <v>820</v>
      </c>
      <c r="C853" s="174" t="s">
        <v>185</v>
      </c>
      <c r="O853" s="173"/>
    </row>
    <row r="854" spans="2:15" x14ac:dyDescent="0.2">
      <c r="B854" s="173" t="s">
        <v>821</v>
      </c>
      <c r="C854" s="173" t="s">
        <v>192</v>
      </c>
      <c r="O854" s="173"/>
    </row>
    <row r="855" spans="2:15" x14ac:dyDescent="0.2">
      <c r="B855" s="173" t="s">
        <v>1017</v>
      </c>
      <c r="C855" s="173" t="s">
        <v>190</v>
      </c>
      <c r="O855" s="173"/>
    </row>
    <row r="856" spans="2:15" x14ac:dyDescent="0.2">
      <c r="B856" s="173" t="s">
        <v>822</v>
      </c>
      <c r="C856" s="173" t="s">
        <v>181</v>
      </c>
      <c r="O856" s="173"/>
    </row>
    <row r="857" spans="2:15" x14ac:dyDescent="0.2">
      <c r="B857" s="173" t="s">
        <v>822</v>
      </c>
      <c r="C857" s="173" t="s">
        <v>175</v>
      </c>
      <c r="O857" s="173"/>
    </row>
    <row r="858" spans="2:15" x14ac:dyDescent="0.2">
      <c r="B858" s="173" t="s">
        <v>823</v>
      </c>
      <c r="C858" s="173" t="s">
        <v>192</v>
      </c>
      <c r="O858" s="173"/>
    </row>
    <row r="859" spans="2:15" x14ac:dyDescent="0.2">
      <c r="B859" s="173" t="s">
        <v>824</v>
      </c>
      <c r="C859" s="173" t="s">
        <v>181</v>
      </c>
      <c r="O859" s="173"/>
    </row>
    <row r="860" spans="2:15" x14ac:dyDescent="0.2">
      <c r="B860" s="173" t="s">
        <v>824</v>
      </c>
      <c r="C860" s="173" t="s">
        <v>175</v>
      </c>
      <c r="O860" s="173"/>
    </row>
    <row r="861" spans="2:15" x14ac:dyDescent="0.2">
      <c r="B861" s="174" t="s">
        <v>825</v>
      </c>
      <c r="C861" s="174" t="s">
        <v>181</v>
      </c>
      <c r="O861" s="174"/>
    </row>
    <row r="862" spans="2:15" x14ac:dyDescent="0.2">
      <c r="B862" s="173" t="s">
        <v>826</v>
      </c>
      <c r="C862" s="173" t="s">
        <v>775</v>
      </c>
      <c r="O862" s="173"/>
    </row>
    <row r="863" spans="2:15" x14ac:dyDescent="0.2">
      <c r="B863" s="173" t="s">
        <v>827</v>
      </c>
      <c r="C863" s="173" t="s">
        <v>204</v>
      </c>
      <c r="O863" s="173"/>
    </row>
    <row r="864" spans="2:15" x14ac:dyDescent="0.2">
      <c r="B864" s="173" t="s">
        <v>1036</v>
      </c>
      <c r="C864" s="173" t="s">
        <v>192</v>
      </c>
      <c r="O864" s="173"/>
    </row>
    <row r="865" spans="2:15" x14ac:dyDescent="0.2">
      <c r="B865" s="173" t="s">
        <v>828</v>
      </c>
      <c r="C865" s="173" t="s">
        <v>204</v>
      </c>
      <c r="O865" s="173"/>
    </row>
    <row r="866" spans="2:15" x14ac:dyDescent="0.2">
      <c r="B866" s="173" t="s">
        <v>829</v>
      </c>
      <c r="C866" s="173" t="s">
        <v>192</v>
      </c>
      <c r="O866" s="173"/>
    </row>
    <row r="867" spans="2:15" x14ac:dyDescent="0.2">
      <c r="B867" s="173" t="s">
        <v>1013</v>
      </c>
      <c r="C867" s="173" t="s">
        <v>353</v>
      </c>
      <c r="O867" s="173"/>
    </row>
    <row r="868" spans="2:15" x14ac:dyDescent="0.2">
      <c r="B868" s="174" t="s">
        <v>830</v>
      </c>
      <c r="C868" s="174" t="s">
        <v>192</v>
      </c>
      <c r="O868" s="173"/>
    </row>
    <row r="869" spans="2:15" x14ac:dyDescent="0.2">
      <c r="B869" s="173" t="s">
        <v>1321</v>
      </c>
      <c r="C869" s="173" t="s">
        <v>192</v>
      </c>
      <c r="O869" s="173"/>
    </row>
    <row r="870" spans="2:15" x14ac:dyDescent="0.2">
      <c r="B870" s="173" t="s">
        <v>1321</v>
      </c>
      <c r="C870" s="173" t="s">
        <v>181</v>
      </c>
      <c r="O870" s="173"/>
    </row>
    <row r="871" spans="2:15" x14ac:dyDescent="0.2">
      <c r="B871" s="173" t="s">
        <v>831</v>
      </c>
      <c r="C871" s="173" t="s">
        <v>192</v>
      </c>
      <c r="O871" s="173"/>
    </row>
    <row r="872" spans="2:15" x14ac:dyDescent="0.2">
      <c r="B872" s="173" t="s">
        <v>1226</v>
      </c>
      <c r="C872" s="173" t="s">
        <v>181</v>
      </c>
      <c r="O872" s="173"/>
    </row>
    <row r="873" spans="2:15" x14ac:dyDescent="0.2">
      <c r="B873" s="173" t="s">
        <v>1246</v>
      </c>
      <c r="C873" s="173" t="s">
        <v>185</v>
      </c>
      <c r="O873" s="173"/>
    </row>
    <row r="874" spans="2:15" x14ac:dyDescent="0.2">
      <c r="B874" s="173" t="s">
        <v>1246</v>
      </c>
      <c r="C874" s="173" t="s">
        <v>181</v>
      </c>
      <c r="O874" s="173"/>
    </row>
    <row r="875" spans="2:15" x14ac:dyDescent="0.2">
      <c r="B875" s="173" t="s">
        <v>974</v>
      </c>
      <c r="C875" s="173" t="s">
        <v>185</v>
      </c>
      <c r="O875" s="173"/>
    </row>
    <row r="876" spans="2:15" x14ac:dyDescent="0.2">
      <c r="B876" s="173" t="s">
        <v>832</v>
      </c>
      <c r="C876" s="173" t="s">
        <v>192</v>
      </c>
      <c r="O876" s="173"/>
    </row>
    <row r="877" spans="2:15" x14ac:dyDescent="0.2">
      <c r="B877" s="174" t="s">
        <v>833</v>
      </c>
      <c r="C877" s="174" t="s">
        <v>192</v>
      </c>
      <c r="O877" s="173"/>
    </row>
    <row r="878" spans="2:15" x14ac:dyDescent="0.2">
      <c r="B878" s="173" t="s">
        <v>191</v>
      </c>
      <c r="C878" s="173" t="s">
        <v>286</v>
      </c>
      <c r="O878" s="173"/>
    </row>
    <row r="879" spans="2:15" x14ac:dyDescent="0.2">
      <c r="B879" s="173" t="s">
        <v>834</v>
      </c>
      <c r="C879" s="173" t="s">
        <v>192</v>
      </c>
      <c r="O879" s="173"/>
    </row>
    <row r="880" spans="2:15" x14ac:dyDescent="0.2">
      <c r="B880" s="173" t="s">
        <v>835</v>
      </c>
      <c r="C880" s="173" t="s">
        <v>836</v>
      </c>
      <c r="O880" s="173"/>
    </row>
    <row r="881" spans="2:15" x14ac:dyDescent="0.2">
      <c r="B881" s="174" t="s">
        <v>837</v>
      </c>
      <c r="C881" s="174" t="s">
        <v>838</v>
      </c>
      <c r="O881" s="173"/>
    </row>
    <row r="882" spans="2:15" x14ac:dyDescent="0.2">
      <c r="B882" s="173" t="s">
        <v>839</v>
      </c>
      <c r="C882" s="173" t="s">
        <v>181</v>
      </c>
      <c r="O882" s="173"/>
    </row>
    <row r="883" spans="2:15" x14ac:dyDescent="0.2">
      <c r="B883" s="174" t="s">
        <v>840</v>
      </c>
      <c r="C883" s="174" t="s">
        <v>185</v>
      </c>
      <c r="O883" s="173"/>
    </row>
    <row r="884" spans="2:15" x14ac:dyDescent="0.2">
      <c r="B884" s="173" t="s">
        <v>841</v>
      </c>
      <c r="C884" s="173" t="s">
        <v>204</v>
      </c>
      <c r="O884" s="173"/>
    </row>
    <row r="885" spans="2:15" x14ac:dyDescent="0.2">
      <c r="B885" s="173" t="s">
        <v>842</v>
      </c>
      <c r="C885" s="173" t="s">
        <v>181</v>
      </c>
      <c r="O885" s="173"/>
    </row>
    <row r="886" spans="2:15" x14ac:dyDescent="0.2">
      <c r="B886" s="173" t="s">
        <v>843</v>
      </c>
      <c r="C886" s="173" t="s">
        <v>185</v>
      </c>
      <c r="O886" s="173"/>
    </row>
    <row r="887" spans="2:15" x14ac:dyDescent="0.2">
      <c r="B887" s="173" t="s">
        <v>843</v>
      </c>
      <c r="C887" s="173" t="s">
        <v>181</v>
      </c>
      <c r="O887" s="173"/>
    </row>
    <row r="888" spans="2:15" x14ac:dyDescent="0.2">
      <c r="B888" s="174" t="s">
        <v>844</v>
      </c>
      <c r="C888" s="174"/>
      <c r="O888" s="173"/>
    </row>
    <row r="889" spans="2:15" x14ac:dyDescent="0.2">
      <c r="B889" s="173" t="s">
        <v>845</v>
      </c>
      <c r="C889" s="173" t="s">
        <v>228</v>
      </c>
      <c r="O889" s="174"/>
    </row>
    <row r="890" spans="2:15" x14ac:dyDescent="0.2">
      <c r="B890" s="173" t="s">
        <v>846</v>
      </c>
      <c r="C890" s="173" t="s">
        <v>192</v>
      </c>
      <c r="O890" s="173"/>
    </row>
    <row r="891" spans="2:15" x14ac:dyDescent="0.2">
      <c r="B891" s="173" t="s">
        <v>1250</v>
      </c>
      <c r="C891" s="173" t="s">
        <v>185</v>
      </c>
      <c r="O891" s="173"/>
    </row>
    <row r="892" spans="2:15" x14ac:dyDescent="0.2">
      <c r="B892" s="173" t="s">
        <v>847</v>
      </c>
      <c r="C892" s="173" t="s">
        <v>192</v>
      </c>
      <c r="O892" s="173"/>
    </row>
    <row r="893" spans="2:15" x14ac:dyDescent="0.2">
      <c r="B893" s="173" t="s">
        <v>1259</v>
      </c>
      <c r="C893" s="173" t="s">
        <v>185</v>
      </c>
      <c r="O893" s="173"/>
    </row>
    <row r="894" spans="2:15" x14ac:dyDescent="0.2">
      <c r="B894" s="173" t="s">
        <v>1133</v>
      </c>
      <c r="C894" s="173" t="s">
        <v>181</v>
      </c>
      <c r="O894" s="174"/>
    </row>
    <row r="895" spans="2:15" x14ac:dyDescent="0.2">
      <c r="B895" s="174" t="s">
        <v>848</v>
      </c>
      <c r="C895" s="174" t="s">
        <v>192</v>
      </c>
      <c r="O895" s="173"/>
    </row>
    <row r="896" spans="2:15" x14ac:dyDescent="0.2">
      <c r="B896" s="173" t="s">
        <v>982</v>
      </c>
      <c r="C896" s="173" t="s">
        <v>983</v>
      </c>
      <c r="O896" s="173"/>
    </row>
    <row r="897" spans="2:15" x14ac:dyDescent="0.2">
      <c r="B897" s="173" t="s">
        <v>982</v>
      </c>
      <c r="C897" s="173" t="s">
        <v>192</v>
      </c>
      <c r="O897" s="173"/>
    </row>
    <row r="898" spans="2:15" x14ac:dyDescent="0.2">
      <c r="B898" s="173" t="s">
        <v>849</v>
      </c>
      <c r="C898" s="173" t="s">
        <v>175</v>
      </c>
      <c r="O898" s="173"/>
    </row>
    <row r="899" spans="2:15" x14ac:dyDescent="0.2">
      <c r="B899" s="173" t="s">
        <v>850</v>
      </c>
      <c r="C899" s="173" t="s">
        <v>181</v>
      </c>
      <c r="O899" s="173"/>
    </row>
    <row r="900" spans="2:15" x14ac:dyDescent="0.2">
      <c r="B900" s="174" t="s">
        <v>851</v>
      </c>
      <c r="C900" s="174" t="s">
        <v>768</v>
      </c>
      <c r="O900" s="173"/>
    </row>
    <row r="901" spans="2:15" x14ac:dyDescent="0.2">
      <c r="B901" s="173" t="s">
        <v>852</v>
      </c>
      <c r="C901" s="173" t="s">
        <v>192</v>
      </c>
      <c r="O901" s="173"/>
    </row>
    <row r="902" spans="2:15" x14ac:dyDescent="0.2">
      <c r="B902" s="173" t="s">
        <v>853</v>
      </c>
      <c r="C902" s="173" t="s">
        <v>181</v>
      </c>
      <c r="O902" s="173"/>
    </row>
    <row r="903" spans="2:15" x14ac:dyDescent="0.2">
      <c r="B903" s="173" t="s">
        <v>1260</v>
      </c>
      <c r="C903" s="173" t="s">
        <v>185</v>
      </c>
      <c r="O903" s="173"/>
    </row>
    <row r="904" spans="2:15" x14ac:dyDescent="0.2">
      <c r="B904" s="173" t="s">
        <v>1084</v>
      </c>
      <c r="C904" s="173" t="s">
        <v>181</v>
      </c>
      <c r="O904" s="173"/>
    </row>
    <row r="905" spans="2:15" x14ac:dyDescent="0.2">
      <c r="B905" s="173" t="s">
        <v>1101</v>
      </c>
      <c r="C905" s="173" t="s">
        <v>393</v>
      </c>
      <c r="O905" s="173"/>
    </row>
    <row r="906" spans="2:15" x14ac:dyDescent="0.2">
      <c r="B906" s="173" t="s">
        <v>1074</v>
      </c>
      <c r="C906" s="173" t="s">
        <v>393</v>
      </c>
      <c r="O906" s="173"/>
    </row>
    <row r="907" spans="2:15" x14ac:dyDescent="0.2">
      <c r="B907" s="174" t="s">
        <v>854</v>
      </c>
      <c r="C907" s="174" t="s">
        <v>192</v>
      </c>
      <c r="O907" s="173"/>
    </row>
    <row r="908" spans="2:15" x14ac:dyDescent="0.2">
      <c r="B908" s="173" t="s">
        <v>855</v>
      </c>
      <c r="C908" s="173" t="s">
        <v>204</v>
      </c>
      <c r="O908" s="173"/>
    </row>
    <row r="909" spans="2:15" x14ac:dyDescent="0.2">
      <c r="B909" s="173" t="s">
        <v>989</v>
      </c>
      <c r="C909" s="173" t="s">
        <v>192</v>
      </c>
      <c r="O909" s="173"/>
    </row>
    <row r="910" spans="2:15" x14ac:dyDescent="0.2">
      <c r="B910" s="173" t="s">
        <v>856</v>
      </c>
      <c r="C910" s="173" t="s">
        <v>192</v>
      </c>
      <c r="O910" s="173"/>
    </row>
    <row r="911" spans="2:15" x14ac:dyDescent="0.2">
      <c r="B911" s="173" t="s">
        <v>1002</v>
      </c>
      <c r="C911" s="173" t="s">
        <v>181</v>
      </c>
      <c r="O911" s="173"/>
    </row>
    <row r="912" spans="2:15" x14ac:dyDescent="0.2">
      <c r="B912" s="173" t="s">
        <v>857</v>
      </c>
      <c r="C912" s="173" t="s">
        <v>181</v>
      </c>
      <c r="O912" s="173"/>
    </row>
    <row r="913" spans="2:15" x14ac:dyDescent="0.2">
      <c r="B913" s="173" t="s">
        <v>858</v>
      </c>
      <c r="C913" s="173" t="s">
        <v>181</v>
      </c>
      <c r="O913" s="173"/>
    </row>
    <row r="914" spans="2:15" x14ac:dyDescent="0.2">
      <c r="B914" s="174" t="s">
        <v>859</v>
      </c>
      <c r="C914" s="174" t="s">
        <v>185</v>
      </c>
      <c r="O914" s="173"/>
    </row>
    <row r="915" spans="2:15" x14ac:dyDescent="0.2">
      <c r="B915" s="173" t="s">
        <v>860</v>
      </c>
      <c r="C915" s="173" t="s">
        <v>181</v>
      </c>
      <c r="O915" s="173"/>
    </row>
    <row r="916" spans="2:15" x14ac:dyDescent="0.2">
      <c r="B916" s="174" t="s">
        <v>861</v>
      </c>
      <c r="C916" s="174" t="s">
        <v>185</v>
      </c>
      <c r="O916" s="173"/>
    </row>
    <row r="917" spans="2:15" x14ac:dyDescent="0.2">
      <c r="B917" s="173" t="s">
        <v>1248</v>
      </c>
      <c r="C917" s="173" t="s">
        <v>185</v>
      </c>
      <c r="O917" s="173"/>
    </row>
    <row r="918" spans="2:15" x14ac:dyDescent="0.2">
      <c r="B918" s="173" t="s">
        <v>862</v>
      </c>
      <c r="C918" s="173" t="s">
        <v>192</v>
      </c>
      <c r="O918" s="173"/>
    </row>
    <row r="919" spans="2:15" x14ac:dyDescent="0.2">
      <c r="B919" s="173" t="s">
        <v>863</v>
      </c>
      <c r="C919" s="173"/>
      <c r="O919" s="174"/>
    </row>
    <row r="920" spans="2:15" x14ac:dyDescent="0.2">
      <c r="B920" s="173" t="s">
        <v>864</v>
      </c>
      <c r="C920" s="173" t="s">
        <v>204</v>
      </c>
      <c r="O920" s="173"/>
    </row>
    <row r="921" spans="2:15" x14ac:dyDescent="0.2">
      <c r="B921" s="174" t="s">
        <v>865</v>
      </c>
      <c r="C921" s="174" t="s">
        <v>185</v>
      </c>
      <c r="O921" s="173"/>
    </row>
    <row r="922" spans="2:15" x14ac:dyDescent="0.2">
      <c r="B922" s="173" t="s">
        <v>1261</v>
      </c>
      <c r="C922" s="173" t="s">
        <v>185</v>
      </c>
      <c r="O922" s="173"/>
    </row>
    <row r="923" spans="2:15" x14ac:dyDescent="0.2">
      <c r="B923" s="174" t="s">
        <v>866</v>
      </c>
      <c r="C923" s="174" t="s">
        <v>838</v>
      </c>
      <c r="O923" s="173"/>
    </row>
    <row r="924" spans="2:15" x14ac:dyDescent="0.2">
      <c r="B924" s="173" t="s">
        <v>1172</v>
      </c>
      <c r="C924" s="173" t="s">
        <v>192</v>
      </c>
      <c r="O924" s="174"/>
    </row>
    <row r="925" spans="2:15" x14ac:dyDescent="0.2">
      <c r="B925" s="174" t="s">
        <v>867</v>
      </c>
      <c r="C925" s="174" t="s">
        <v>550</v>
      </c>
      <c r="O925" s="173"/>
    </row>
    <row r="926" spans="2:15" x14ac:dyDescent="0.2">
      <c r="B926" s="173" t="s">
        <v>868</v>
      </c>
      <c r="C926" s="173" t="s">
        <v>204</v>
      </c>
      <c r="O926" s="173"/>
    </row>
    <row r="927" spans="2:15" x14ac:dyDescent="0.2">
      <c r="B927" s="173" t="s">
        <v>1251</v>
      </c>
      <c r="C927" s="173" t="s">
        <v>185</v>
      </c>
      <c r="O927" s="174"/>
    </row>
    <row r="928" spans="2:15" x14ac:dyDescent="0.2">
      <c r="B928" s="174" t="s">
        <v>869</v>
      </c>
      <c r="C928" s="174" t="s">
        <v>185</v>
      </c>
      <c r="O928" s="173"/>
    </row>
    <row r="929" spans="2:15" x14ac:dyDescent="0.2">
      <c r="B929" s="173" t="s">
        <v>870</v>
      </c>
      <c r="C929" s="173" t="s">
        <v>181</v>
      </c>
      <c r="O929" s="173"/>
    </row>
    <row r="930" spans="2:15" x14ac:dyDescent="0.2">
      <c r="B930" s="173" t="s">
        <v>871</v>
      </c>
      <c r="C930" s="173" t="s">
        <v>192</v>
      </c>
      <c r="O930" s="173"/>
    </row>
    <row r="931" spans="2:15" x14ac:dyDescent="0.2">
      <c r="B931" s="173" t="s">
        <v>872</v>
      </c>
      <c r="C931" s="173" t="s">
        <v>192</v>
      </c>
      <c r="O931" s="173"/>
    </row>
    <row r="932" spans="2:15" x14ac:dyDescent="0.2">
      <c r="B932" s="174" t="s">
        <v>873</v>
      </c>
      <c r="C932" s="174" t="s">
        <v>185</v>
      </c>
      <c r="O932" s="173"/>
    </row>
    <row r="933" spans="2:15" x14ac:dyDescent="0.2">
      <c r="B933" s="174" t="s">
        <v>874</v>
      </c>
      <c r="C933" s="174" t="s">
        <v>875</v>
      </c>
      <c r="O933" s="173"/>
    </row>
    <row r="934" spans="2:15" x14ac:dyDescent="0.2">
      <c r="B934" s="173" t="s">
        <v>876</v>
      </c>
      <c r="C934" s="173" t="s">
        <v>775</v>
      </c>
      <c r="O934" s="173"/>
    </row>
    <row r="935" spans="2:15" x14ac:dyDescent="0.2">
      <c r="B935" s="173" t="s">
        <v>1057</v>
      </c>
      <c r="C935" s="173" t="s">
        <v>192</v>
      </c>
      <c r="O935" s="174"/>
    </row>
    <row r="936" spans="2:15" x14ac:dyDescent="0.2">
      <c r="B936" s="174" t="s">
        <v>877</v>
      </c>
      <c r="C936" s="174" t="s">
        <v>284</v>
      </c>
      <c r="O936" s="173"/>
    </row>
    <row r="937" spans="2:15" x14ac:dyDescent="0.2">
      <c r="B937" s="173" t="s">
        <v>878</v>
      </c>
      <c r="C937" s="173" t="s">
        <v>181</v>
      </c>
      <c r="O937" s="173"/>
    </row>
    <row r="938" spans="2:15" x14ac:dyDescent="0.2">
      <c r="B938" s="174" t="s">
        <v>879</v>
      </c>
      <c r="C938" s="174" t="s">
        <v>529</v>
      </c>
      <c r="O938" s="173"/>
    </row>
    <row r="939" spans="2:15" x14ac:dyDescent="0.2">
      <c r="B939" s="173" t="s">
        <v>880</v>
      </c>
      <c r="C939" s="173" t="s">
        <v>181</v>
      </c>
      <c r="O939" s="173"/>
    </row>
    <row r="940" spans="2:15" x14ac:dyDescent="0.2">
      <c r="B940" s="174" t="s">
        <v>881</v>
      </c>
      <c r="C940" s="174" t="s">
        <v>192</v>
      </c>
      <c r="O940" s="173"/>
    </row>
    <row r="941" spans="2:15" x14ac:dyDescent="0.2">
      <c r="B941" s="173" t="s">
        <v>882</v>
      </c>
      <c r="C941" s="173" t="s">
        <v>192</v>
      </c>
      <c r="O941" s="173"/>
    </row>
    <row r="942" spans="2:15" x14ac:dyDescent="0.2">
      <c r="B942" s="173" t="s">
        <v>883</v>
      </c>
      <c r="C942" s="173" t="s">
        <v>181</v>
      </c>
      <c r="O942" s="173"/>
    </row>
    <row r="943" spans="2:15" x14ac:dyDescent="0.2">
      <c r="B943" s="173" t="s">
        <v>884</v>
      </c>
      <c r="C943" s="173" t="s">
        <v>192</v>
      </c>
      <c r="O943" s="173"/>
    </row>
    <row r="944" spans="2:15" x14ac:dyDescent="0.2">
      <c r="B944" s="173" t="s">
        <v>885</v>
      </c>
      <c r="C944" s="173" t="s">
        <v>181</v>
      </c>
      <c r="O944" s="173"/>
    </row>
    <row r="945" spans="2:15" x14ac:dyDescent="0.2">
      <c r="B945" s="173" t="s">
        <v>886</v>
      </c>
      <c r="C945" s="173" t="s">
        <v>192</v>
      </c>
      <c r="O945" s="173"/>
    </row>
    <row r="946" spans="2:15" x14ac:dyDescent="0.2">
      <c r="B946" s="173" t="s">
        <v>1032</v>
      </c>
      <c r="C946" s="173" t="s">
        <v>286</v>
      </c>
      <c r="O946" s="173"/>
    </row>
    <row r="947" spans="2:15" x14ac:dyDescent="0.2">
      <c r="B947" s="174" t="s">
        <v>887</v>
      </c>
      <c r="C947" s="174" t="s">
        <v>181</v>
      </c>
      <c r="O947" s="173"/>
    </row>
    <row r="948" spans="2:15" x14ac:dyDescent="0.2">
      <c r="B948" s="173" t="s">
        <v>888</v>
      </c>
      <c r="C948" s="173" t="s">
        <v>553</v>
      </c>
      <c r="O948" s="173"/>
    </row>
    <row r="949" spans="2:15" x14ac:dyDescent="0.2">
      <c r="B949" s="173" t="s">
        <v>1262</v>
      </c>
      <c r="C949" s="173" t="s">
        <v>192</v>
      </c>
      <c r="O949" s="173"/>
    </row>
    <row r="950" spans="2:15" x14ac:dyDescent="0.2">
      <c r="B950" s="173" t="s">
        <v>889</v>
      </c>
      <c r="C950" s="173" t="s">
        <v>192</v>
      </c>
      <c r="O950" s="173"/>
    </row>
    <row r="951" spans="2:15" x14ac:dyDescent="0.2">
      <c r="B951" s="173" t="s">
        <v>890</v>
      </c>
      <c r="C951" s="173" t="s">
        <v>192</v>
      </c>
      <c r="O951" s="173"/>
    </row>
    <row r="952" spans="2:15" x14ac:dyDescent="0.2">
      <c r="B952" s="173" t="s">
        <v>891</v>
      </c>
      <c r="C952" s="173" t="s">
        <v>181</v>
      </c>
      <c r="O952" s="173"/>
    </row>
    <row r="953" spans="2:15" x14ac:dyDescent="0.2">
      <c r="B953" s="173" t="s">
        <v>892</v>
      </c>
      <c r="C953" s="173" t="s">
        <v>192</v>
      </c>
      <c r="O953" s="174"/>
    </row>
    <row r="954" spans="2:15" x14ac:dyDescent="0.2">
      <c r="B954" s="173" t="s">
        <v>893</v>
      </c>
      <c r="C954" s="173" t="s">
        <v>192</v>
      </c>
      <c r="O954" s="173"/>
    </row>
    <row r="955" spans="2:15" x14ac:dyDescent="0.2">
      <c r="B955" s="174" t="s">
        <v>894</v>
      </c>
      <c r="C955" s="174" t="s">
        <v>192</v>
      </c>
      <c r="O955" s="173"/>
    </row>
    <row r="956" spans="2:15" x14ac:dyDescent="0.2">
      <c r="B956" s="173" t="s">
        <v>895</v>
      </c>
      <c r="C956" s="173" t="s">
        <v>192</v>
      </c>
      <c r="O956" s="173"/>
    </row>
    <row r="957" spans="2:15" x14ac:dyDescent="0.2">
      <c r="B957" s="174" t="s">
        <v>896</v>
      </c>
      <c r="C957" s="174" t="s">
        <v>192</v>
      </c>
      <c r="O957" s="173"/>
    </row>
    <row r="958" spans="2:15" x14ac:dyDescent="0.2">
      <c r="B958" s="173" t="s">
        <v>897</v>
      </c>
      <c r="C958" s="173" t="s">
        <v>192</v>
      </c>
      <c r="O958" s="173"/>
    </row>
    <row r="959" spans="2:15" x14ac:dyDescent="0.2">
      <c r="B959" s="173" t="s">
        <v>898</v>
      </c>
      <c r="C959" s="173"/>
      <c r="O959" s="173"/>
    </row>
    <row r="960" spans="2:15" x14ac:dyDescent="0.2">
      <c r="B960" s="173" t="s">
        <v>899</v>
      </c>
      <c r="C960" s="173" t="s">
        <v>181</v>
      </c>
      <c r="O960" s="173"/>
    </row>
    <row r="961" spans="2:15" x14ac:dyDescent="0.2">
      <c r="B961" s="173" t="s">
        <v>900</v>
      </c>
      <c r="C961" s="173" t="s">
        <v>192</v>
      </c>
      <c r="O961" s="173"/>
    </row>
    <row r="962" spans="2:15" x14ac:dyDescent="0.2">
      <c r="B962" s="173" t="s">
        <v>900</v>
      </c>
      <c r="C962" s="173" t="s">
        <v>181</v>
      </c>
      <c r="O962" s="173"/>
    </row>
    <row r="963" spans="2:15" x14ac:dyDescent="0.2">
      <c r="B963" s="173" t="s">
        <v>1135</v>
      </c>
      <c r="C963" s="173" t="s">
        <v>192</v>
      </c>
      <c r="O963" s="173"/>
    </row>
    <row r="964" spans="2:15" x14ac:dyDescent="0.2">
      <c r="B964" s="173" t="s">
        <v>901</v>
      </c>
      <c r="C964" s="173" t="s">
        <v>192</v>
      </c>
      <c r="O964" s="173"/>
    </row>
    <row r="965" spans="2:15" x14ac:dyDescent="0.2">
      <c r="B965" s="173" t="s">
        <v>1023</v>
      </c>
      <c r="C965" s="173" t="s">
        <v>181</v>
      </c>
      <c r="O965" s="173"/>
    </row>
    <row r="966" spans="2:15" x14ac:dyDescent="0.2">
      <c r="B966" s="173" t="s">
        <v>902</v>
      </c>
      <c r="C966" s="173" t="s">
        <v>181</v>
      </c>
      <c r="O966" s="173"/>
    </row>
    <row r="967" spans="2:15" x14ac:dyDescent="0.2">
      <c r="B967" s="173" t="s">
        <v>903</v>
      </c>
      <c r="C967" s="173" t="s">
        <v>204</v>
      </c>
      <c r="O967" s="173"/>
    </row>
    <row r="968" spans="2:15" x14ac:dyDescent="0.2">
      <c r="B968" s="173" t="s">
        <v>904</v>
      </c>
      <c r="C968" s="173" t="s">
        <v>181</v>
      </c>
      <c r="O968" s="173"/>
    </row>
    <row r="969" spans="2:15" x14ac:dyDescent="0.2">
      <c r="B969" s="173" t="s">
        <v>905</v>
      </c>
      <c r="C969" s="173" t="s">
        <v>181</v>
      </c>
      <c r="O969" s="173"/>
    </row>
    <row r="970" spans="2:15" x14ac:dyDescent="0.2">
      <c r="B970" s="174" t="s">
        <v>906</v>
      </c>
      <c r="C970" s="174" t="s">
        <v>192</v>
      </c>
      <c r="O970" s="173"/>
    </row>
    <row r="971" spans="2:15" x14ac:dyDescent="0.2">
      <c r="B971" s="173" t="s">
        <v>907</v>
      </c>
      <c r="C971" s="173" t="s">
        <v>192</v>
      </c>
      <c r="O971" s="173"/>
    </row>
    <row r="972" spans="2:15" x14ac:dyDescent="0.2">
      <c r="B972" s="173" t="s">
        <v>908</v>
      </c>
      <c r="C972" s="173" t="s">
        <v>204</v>
      </c>
      <c r="O972" s="173"/>
    </row>
    <row r="973" spans="2:15" x14ac:dyDescent="0.2">
      <c r="B973" s="173" t="s">
        <v>908</v>
      </c>
      <c r="C973" s="173" t="s">
        <v>181</v>
      </c>
      <c r="O973" s="173"/>
    </row>
    <row r="974" spans="2:15" x14ac:dyDescent="0.2">
      <c r="B974" s="173" t="s">
        <v>909</v>
      </c>
      <c r="C974" s="173" t="s">
        <v>181</v>
      </c>
      <c r="O974" s="173"/>
    </row>
    <row r="975" spans="2:15" x14ac:dyDescent="0.2">
      <c r="B975" s="173" t="s">
        <v>1058</v>
      </c>
      <c r="C975" s="173" t="s">
        <v>192</v>
      </c>
      <c r="O975" s="173"/>
    </row>
    <row r="976" spans="2:15" x14ac:dyDescent="0.2">
      <c r="B976" s="173" t="s">
        <v>1140</v>
      </c>
      <c r="C976" s="173" t="s">
        <v>192</v>
      </c>
      <c r="O976" s="173"/>
    </row>
    <row r="977" spans="2:15" x14ac:dyDescent="0.2">
      <c r="B977" s="173" t="s">
        <v>1140</v>
      </c>
      <c r="C977" s="173" t="s">
        <v>181</v>
      </c>
      <c r="O977" s="173"/>
    </row>
    <row r="978" spans="2:15" x14ac:dyDescent="0.2">
      <c r="B978" s="173" t="s">
        <v>1029</v>
      </c>
      <c r="C978" s="173" t="s">
        <v>185</v>
      </c>
      <c r="O978" s="173"/>
    </row>
    <row r="979" spans="2:15" x14ac:dyDescent="0.2">
      <c r="B979" s="173" t="s">
        <v>910</v>
      </c>
      <c r="C979" s="173" t="s">
        <v>192</v>
      </c>
      <c r="O979" s="173"/>
    </row>
    <row r="980" spans="2:15" x14ac:dyDescent="0.2">
      <c r="B980" s="173" t="s">
        <v>1249</v>
      </c>
      <c r="C980" s="173" t="s">
        <v>185</v>
      </c>
      <c r="O980" s="173"/>
    </row>
    <row r="981" spans="2:15" x14ac:dyDescent="0.2">
      <c r="B981" s="173" t="s">
        <v>980</v>
      </c>
      <c r="C981" s="173" t="s">
        <v>983</v>
      </c>
      <c r="O981" s="173"/>
    </row>
    <row r="982" spans="2:15" x14ac:dyDescent="0.2">
      <c r="B982" s="173" t="s">
        <v>980</v>
      </c>
      <c r="C982" s="173" t="s">
        <v>192</v>
      </c>
      <c r="O982" s="173"/>
    </row>
    <row r="983" spans="2:15" x14ac:dyDescent="0.2">
      <c r="B983" s="173" t="s">
        <v>980</v>
      </c>
      <c r="C983" s="173" t="s">
        <v>981</v>
      </c>
      <c r="O983" s="174"/>
    </row>
    <row r="984" spans="2:15" x14ac:dyDescent="0.2">
      <c r="B984" s="173" t="s">
        <v>911</v>
      </c>
      <c r="C984" s="173" t="s">
        <v>181</v>
      </c>
      <c r="O984" s="173"/>
    </row>
    <row r="985" spans="2:15" x14ac:dyDescent="0.2">
      <c r="B985" s="173" t="s">
        <v>912</v>
      </c>
      <c r="C985" s="173" t="s">
        <v>192</v>
      </c>
      <c r="O985" s="173"/>
    </row>
    <row r="986" spans="2:15" x14ac:dyDescent="0.2">
      <c r="B986" s="173" t="s">
        <v>963</v>
      </c>
      <c r="C986" s="173" t="s">
        <v>192</v>
      </c>
      <c r="O986" s="173"/>
    </row>
    <row r="987" spans="2:15" x14ac:dyDescent="0.2">
      <c r="B987" s="173" t="s">
        <v>963</v>
      </c>
      <c r="C987" s="173" t="s">
        <v>185</v>
      </c>
      <c r="O987" s="173"/>
    </row>
    <row r="988" spans="2:15" x14ac:dyDescent="0.2">
      <c r="B988" s="173" t="s">
        <v>963</v>
      </c>
      <c r="C988" s="173" t="s">
        <v>181</v>
      </c>
      <c r="O988" s="173"/>
    </row>
    <row r="989" spans="2:15" x14ac:dyDescent="0.2">
      <c r="B989" s="173" t="s">
        <v>1167</v>
      </c>
      <c r="C989" s="173" t="s">
        <v>181</v>
      </c>
      <c r="O989" s="173"/>
    </row>
    <row r="990" spans="2:15" x14ac:dyDescent="0.2">
      <c r="B990" s="173" t="s">
        <v>913</v>
      </c>
      <c r="C990" s="173" t="s">
        <v>181</v>
      </c>
      <c r="O990" s="173"/>
    </row>
    <row r="991" spans="2:15" x14ac:dyDescent="0.2">
      <c r="B991" s="173" t="s">
        <v>914</v>
      </c>
      <c r="C991" s="173" t="s">
        <v>192</v>
      </c>
      <c r="O991" s="173"/>
    </row>
    <row r="992" spans="2:15" x14ac:dyDescent="0.2">
      <c r="B992" s="173" t="s">
        <v>915</v>
      </c>
      <c r="C992" s="173" t="s">
        <v>192</v>
      </c>
      <c r="O992" s="173"/>
    </row>
    <row r="993" spans="2:15" x14ac:dyDescent="0.2">
      <c r="B993" s="173" t="s">
        <v>916</v>
      </c>
      <c r="C993" s="173" t="s">
        <v>181</v>
      </c>
      <c r="O993" s="173"/>
    </row>
    <row r="994" spans="2:15" x14ac:dyDescent="0.2">
      <c r="B994" s="173" t="s">
        <v>1005</v>
      </c>
      <c r="C994" s="173" t="s">
        <v>181</v>
      </c>
      <c r="O994" s="174"/>
    </row>
    <row r="995" spans="2:15" x14ac:dyDescent="0.2">
      <c r="B995" s="173" t="s">
        <v>917</v>
      </c>
      <c r="C995" s="173" t="s">
        <v>181</v>
      </c>
      <c r="O995" s="174"/>
    </row>
    <row r="996" spans="2:15" x14ac:dyDescent="0.2">
      <c r="B996" s="174" t="s">
        <v>918</v>
      </c>
      <c r="C996" s="174" t="s">
        <v>185</v>
      </c>
      <c r="O996" s="174"/>
    </row>
    <row r="997" spans="2:15" x14ac:dyDescent="0.2">
      <c r="B997" s="173" t="s">
        <v>1154</v>
      </c>
      <c r="C997" s="173" t="s">
        <v>209</v>
      </c>
      <c r="O997" s="174"/>
    </row>
    <row r="998" spans="2:15" x14ac:dyDescent="0.2">
      <c r="B998" s="173" t="s">
        <v>1154</v>
      </c>
      <c r="C998" s="173" t="s">
        <v>181</v>
      </c>
      <c r="O998" s="174"/>
    </row>
    <row r="999" spans="2:15" x14ac:dyDescent="0.2">
      <c r="B999" s="173" t="s">
        <v>919</v>
      </c>
      <c r="C999" s="173" t="s">
        <v>181</v>
      </c>
      <c r="O999" s="173"/>
    </row>
    <row r="1000" spans="2:15" x14ac:dyDescent="0.2">
      <c r="B1000" s="173" t="s">
        <v>920</v>
      </c>
      <c r="C1000" s="173" t="s">
        <v>322</v>
      </c>
      <c r="O1000" s="174"/>
    </row>
    <row r="1001" spans="2:15" x14ac:dyDescent="0.2">
      <c r="B1001" s="174" t="s">
        <v>921</v>
      </c>
      <c r="C1001" s="174" t="s">
        <v>284</v>
      </c>
      <c r="O1001" s="174"/>
    </row>
    <row r="1002" spans="2:15" x14ac:dyDescent="0.2">
      <c r="B1002" s="173" t="s">
        <v>922</v>
      </c>
      <c r="C1002" s="173" t="s">
        <v>192</v>
      </c>
      <c r="O1002" s="173"/>
    </row>
    <row r="1003" spans="2:15" x14ac:dyDescent="0.2">
      <c r="B1003" s="173" t="s">
        <v>922</v>
      </c>
      <c r="C1003" s="173" t="s">
        <v>181</v>
      </c>
      <c r="O1003" s="173"/>
    </row>
    <row r="1004" spans="2:15" x14ac:dyDescent="0.2">
      <c r="B1004" s="173" t="s">
        <v>923</v>
      </c>
      <c r="C1004" s="173" t="s">
        <v>192</v>
      </c>
      <c r="O1004" s="173"/>
    </row>
    <row r="1005" spans="2:15" x14ac:dyDescent="0.2">
      <c r="B1005" s="174" t="s">
        <v>924</v>
      </c>
      <c r="C1005" s="174" t="s">
        <v>284</v>
      </c>
      <c r="O1005" s="174"/>
    </row>
    <row r="1006" spans="2:15" x14ac:dyDescent="0.2">
      <c r="B1006" s="173" t="s">
        <v>925</v>
      </c>
      <c r="C1006" s="173" t="s">
        <v>718</v>
      </c>
      <c r="O1006" s="173"/>
    </row>
    <row r="1007" spans="2:15" x14ac:dyDescent="0.2">
      <c r="B1007" s="173" t="s">
        <v>926</v>
      </c>
      <c r="C1007" s="173" t="s">
        <v>192</v>
      </c>
      <c r="O1007" s="174"/>
    </row>
    <row r="1008" spans="2:15" x14ac:dyDescent="0.2">
      <c r="B1008" s="174" t="s">
        <v>927</v>
      </c>
      <c r="C1008" s="174" t="s">
        <v>192</v>
      </c>
      <c r="O1008" s="173"/>
    </row>
    <row r="1009" spans="2:15" x14ac:dyDescent="0.2">
      <c r="B1009" s="173" t="s">
        <v>928</v>
      </c>
      <c r="C1009" s="173" t="s">
        <v>181</v>
      </c>
      <c r="O1009" s="173"/>
    </row>
    <row r="1010" spans="2:15" x14ac:dyDescent="0.2">
      <c r="B1010" s="173" t="s">
        <v>929</v>
      </c>
      <c r="C1010" s="173" t="s">
        <v>204</v>
      </c>
      <c r="O1010" s="173"/>
    </row>
    <row r="1011" spans="2:15" x14ac:dyDescent="0.2">
      <c r="B1011" s="173" t="s">
        <v>929</v>
      </c>
      <c r="C1011" s="173" t="s">
        <v>181</v>
      </c>
      <c r="O1011" s="173"/>
    </row>
    <row r="1012" spans="2:15" x14ac:dyDescent="0.2">
      <c r="B1012" s="173" t="s">
        <v>930</v>
      </c>
      <c r="C1012" s="173" t="s">
        <v>192</v>
      </c>
      <c r="O1012" s="173"/>
    </row>
    <row r="1013" spans="2:15" x14ac:dyDescent="0.2">
      <c r="B1013" s="173" t="s">
        <v>930</v>
      </c>
      <c r="C1013" s="173" t="s">
        <v>181</v>
      </c>
      <c r="O1013" s="173"/>
    </row>
    <row r="1014" spans="2:15" x14ac:dyDescent="0.2">
      <c r="B1014" s="173" t="s">
        <v>1256</v>
      </c>
      <c r="C1014" s="173" t="s">
        <v>185</v>
      </c>
      <c r="O1014" s="173"/>
    </row>
    <row r="1015" spans="2:15" x14ac:dyDescent="0.2">
      <c r="B1015" s="173" t="s">
        <v>931</v>
      </c>
      <c r="C1015" s="173" t="s">
        <v>181</v>
      </c>
      <c r="O1015" s="173"/>
    </row>
    <row r="1016" spans="2:15" x14ac:dyDescent="0.2">
      <c r="B1016" s="173" t="s">
        <v>932</v>
      </c>
      <c r="C1016" s="173" t="s">
        <v>204</v>
      </c>
      <c r="O1016" s="173"/>
    </row>
    <row r="1017" spans="2:15" x14ac:dyDescent="0.2">
      <c r="B1017" s="173" t="s">
        <v>933</v>
      </c>
      <c r="C1017" s="173" t="s">
        <v>181</v>
      </c>
      <c r="O1017" s="173"/>
    </row>
    <row r="1018" spans="2:15" x14ac:dyDescent="0.2">
      <c r="B1018" s="174" t="s">
        <v>934</v>
      </c>
      <c r="C1018" s="174" t="s">
        <v>192</v>
      </c>
      <c r="O1018" s="174"/>
    </row>
    <row r="1019" spans="2:15" x14ac:dyDescent="0.2">
      <c r="B1019" s="173" t="s">
        <v>935</v>
      </c>
      <c r="C1019" s="173" t="s">
        <v>192</v>
      </c>
      <c r="O1019" s="173"/>
    </row>
    <row r="1020" spans="2:15" x14ac:dyDescent="0.2">
      <c r="B1020" s="173" t="s">
        <v>936</v>
      </c>
      <c r="C1020" s="173" t="s">
        <v>181</v>
      </c>
      <c r="O1020" s="173"/>
    </row>
    <row r="1021" spans="2:15" x14ac:dyDescent="0.2">
      <c r="B1021" s="173" t="s">
        <v>1145</v>
      </c>
      <c r="C1021" s="173" t="s">
        <v>192</v>
      </c>
      <c r="O1021" s="174"/>
    </row>
    <row r="1022" spans="2:15" x14ac:dyDescent="0.2">
      <c r="B1022" s="173" t="s">
        <v>1145</v>
      </c>
      <c r="C1022" s="173" t="s">
        <v>181</v>
      </c>
      <c r="O1022" s="173"/>
    </row>
    <row r="1023" spans="2:15" x14ac:dyDescent="0.2">
      <c r="B1023" s="173" t="s">
        <v>1086</v>
      </c>
      <c r="C1023" s="173" t="s">
        <v>209</v>
      </c>
      <c r="O1023" s="173"/>
    </row>
    <row r="1024" spans="2:15" x14ac:dyDescent="0.2">
      <c r="B1024" s="173" t="s">
        <v>1086</v>
      </c>
      <c r="C1024" s="173" t="s">
        <v>1148</v>
      </c>
      <c r="O1024" s="173"/>
    </row>
    <row r="1025" spans="2:15" x14ac:dyDescent="0.2">
      <c r="B1025" s="173" t="s">
        <v>937</v>
      </c>
      <c r="C1025" s="173" t="s">
        <v>181</v>
      </c>
      <c r="O1025" s="173"/>
    </row>
    <row r="1026" spans="2:15" x14ac:dyDescent="0.2">
      <c r="B1026" s="173" t="s">
        <v>972</v>
      </c>
      <c r="C1026" s="173" t="s">
        <v>192</v>
      </c>
      <c r="O1026" s="173"/>
    </row>
    <row r="1027" spans="2:15" x14ac:dyDescent="0.2">
      <c r="B1027" s="173" t="s">
        <v>1152</v>
      </c>
      <c r="C1027" s="173" t="s">
        <v>209</v>
      </c>
      <c r="O1027" s="173"/>
    </row>
    <row r="1028" spans="2:15" x14ac:dyDescent="0.2">
      <c r="B1028" s="173" t="s">
        <v>1152</v>
      </c>
      <c r="C1028" s="173" t="s">
        <v>181</v>
      </c>
      <c r="O1028" s="173"/>
    </row>
    <row r="1029" spans="2:15" x14ac:dyDescent="0.2">
      <c r="B1029" s="173" t="s">
        <v>938</v>
      </c>
      <c r="C1029" s="173" t="s">
        <v>192</v>
      </c>
      <c r="O1029" s="174"/>
    </row>
    <row r="1030" spans="2:15" x14ac:dyDescent="0.2">
      <c r="B1030" s="174" t="s">
        <v>939</v>
      </c>
      <c r="C1030" s="174" t="s">
        <v>181</v>
      </c>
      <c r="O1030" s="173"/>
    </row>
    <row r="1031" spans="2:15" x14ac:dyDescent="0.2">
      <c r="B1031" s="173" t="s">
        <v>193</v>
      </c>
      <c r="C1031" s="173" t="s">
        <v>185</v>
      </c>
      <c r="O1031" s="173"/>
    </row>
    <row r="1032" spans="2:15" x14ac:dyDescent="0.2">
      <c r="B1032" s="173" t="s">
        <v>940</v>
      </c>
      <c r="C1032" s="173" t="s">
        <v>941</v>
      </c>
      <c r="O1032" s="174"/>
    </row>
    <row r="1033" spans="2:15" x14ac:dyDescent="0.2">
      <c r="B1033" s="173" t="s">
        <v>942</v>
      </c>
      <c r="C1033" s="173" t="s">
        <v>181</v>
      </c>
      <c r="O1033" s="173"/>
    </row>
    <row r="1034" spans="2:15" x14ac:dyDescent="0.2">
      <c r="B1034" s="173" t="s">
        <v>1079</v>
      </c>
      <c r="C1034" s="173" t="s">
        <v>192</v>
      </c>
      <c r="O1034" s="173"/>
    </row>
    <row r="1035" spans="2:15" x14ac:dyDescent="0.2">
      <c r="B1035" s="173" t="s">
        <v>1079</v>
      </c>
      <c r="C1035" s="173" t="s">
        <v>393</v>
      </c>
      <c r="O1035" s="173"/>
    </row>
    <row r="1036" spans="2:15" x14ac:dyDescent="0.2">
      <c r="B1036" s="173" t="s">
        <v>1079</v>
      </c>
      <c r="C1036" s="173" t="s">
        <v>181</v>
      </c>
      <c r="O1036" s="173"/>
    </row>
    <row r="1037" spans="2:15" x14ac:dyDescent="0.2">
      <c r="B1037" s="173" t="s">
        <v>943</v>
      </c>
      <c r="C1037" s="173" t="s">
        <v>192</v>
      </c>
      <c r="O1037" s="174"/>
    </row>
    <row r="1038" spans="2:15" x14ac:dyDescent="0.2">
      <c r="B1038" s="173" t="s">
        <v>944</v>
      </c>
      <c r="C1038" s="173" t="s">
        <v>775</v>
      </c>
      <c r="O1038" s="179"/>
    </row>
    <row r="1039" spans="2:15" x14ac:dyDescent="0.2">
      <c r="B1039" s="173" t="s">
        <v>945</v>
      </c>
      <c r="C1039" s="173" t="s">
        <v>183</v>
      </c>
      <c r="O1039" s="179"/>
    </row>
    <row r="1040" spans="2:15" x14ac:dyDescent="0.2">
      <c r="B1040" s="173" t="s">
        <v>946</v>
      </c>
      <c r="C1040" s="173" t="s">
        <v>181</v>
      </c>
      <c r="O1040" s="221"/>
    </row>
    <row r="1041" spans="2:15" x14ac:dyDescent="0.2">
      <c r="B1041" s="173" t="s">
        <v>1254</v>
      </c>
      <c r="C1041" s="173" t="s">
        <v>185</v>
      </c>
      <c r="O1041" s="179"/>
    </row>
    <row r="1042" spans="2:15" x14ac:dyDescent="0.2">
      <c r="B1042" s="173" t="s">
        <v>1004</v>
      </c>
      <c r="C1042" s="173" t="s">
        <v>181</v>
      </c>
      <c r="O1042" s="179"/>
    </row>
    <row r="1043" spans="2:15" x14ac:dyDescent="0.2">
      <c r="B1043" s="173" t="s">
        <v>1054</v>
      </c>
      <c r="C1043" s="173" t="s">
        <v>192</v>
      </c>
      <c r="O1043" s="179"/>
    </row>
    <row r="1044" spans="2:15" x14ac:dyDescent="0.2">
      <c r="B1044" s="173" t="s">
        <v>947</v>
      </c>
      <c r="C1044" s="173" t="s">
        <v>185</v>
      </c>
      <c r="O1044" s="179"/>
    </row>
    <row r="1045" spans="2:15" x14ac:dyDescent="0.2">
      <c r="B1045" s="173" t="s">
        <v>948</v>
      </c>
      <c r="C1045" s="173" t="s">
        <v>204</v>
      </c>
      <c r="O1045" s="179"/>
    </row>
    <row r="1046" spans="2:15" x14ac:dyDescent="0.2">
      <c r="B1046" s="173" t="s">
        <v>1042</v>
      </c>
      <c r="C1046" s="173" t="s">
        <v>192</v>
      </c>
      <c r="O1046" s="173"/>
    </row>
    <row r="1047" spans="2:15" x14ac:dyDescent="0.2">
      <c r="B1047" s="173" t="s">
        <v>949</v>
      </c>
      <c r="C1047" s="173" t="s">
        <v>192</v>
      </c>
      <c r="O1047" s="179"/>
    </row>
    <row r="1048" spans="2:15" x14ac:dyDescent="0.2">
      <c r="B1048" s="173" t="s">
        <v>1169</v>
      </c>
      <c r="C1048" s="173" t="s">
        <v>181</v>
      </c>
      <c r="O1048" s="179"/>
    </row>
    <row r="1049" spans="2:15" x14ac:dyDescent="0.2">
      <c r="B1049" s="173" t="s">
        <v>950</v>
      </c>
      <c r="C1049" s="173" t="s">
        <v>951</v>
      </c>
      <c r="O1049" s="179"/>
    </row>
    <row r="1050" spans="2:15" x14ac:dyDescent="0.2">
      <c r="B1050" s="173" t="s">
        <v>952</v>
      </c>
      <c r="C1050" s="173" t="s">
        <v>181</v>
      </c>
      <c r="O1050" s="173"/>
    </row>
    <row r="1051" spans="2:15" x14ac:dyDescent="0.2">
      <c r="B1051" s="173" t="s">
        <v>953</v>
      </c>
      <c r="C1051" s="173" t="s">
        <v>954</v>
      </c>
      <c r="O1051" s="173"/>
    </row>
    <row r="1052" spans="2:15" x14ac:dyDescent="0.2">
      <c r="B1052" s="173" t="s">
        <v>955</v>
      </c>
      <c r="C1052" s="173" t="s">
        <v>192</v>
      </c>
      <c r="O1052" s="173"/>
    </row>
    <row r="1053" spans="2:15" x14ac:dyDescent="0.2">
      <c r="B1053" s="173" t="s">
        <v>956</v>
      </c>
      <c r="C1053" s="173"/>
      <c r="O1053" s="173"/>
    </row>
    <row r="1054" spans="2:15" x14ac:dyDescent="0.2">
      <c r="B1054" s="174" t="s">
        <v>957</v>
      </c>
      <c r="C1054" s="174" t="s">
        <v>509</v>
      </c>
      <c r="O1054" s="173"/>
    </row>
    <row r="1055" spans="2:15" x14ac:dyDescent="0.2">
      <c r="C1055" s="17" t="s">
        <v>192</v>
      </c>
      <c r="O1055" s="221"/>
    </row>
    <row r="1056" spans="2:15" x14ac:dyDescent="0.2">
      <c r="C1056" s="17" t="s">
        <v>506</v>
      </c>
      <c r="O1056" s="221"/>
    </row>
    <row r="1057" spans="15:15" x14ac:dyDescent="0.2">
      <c r="O1057" s="173"/>
    </row>
    <row r="1058" spans="15:15" x14ac:dyDescent="0.2">
      <c r="O1058" s="179"/>
    </row>
    <row r="1059" spans="15:15" x14ac:dyDescent="0.2">
      <c r="O1059" s="179"/>
    </row>
    <row r="1060" spans="15:15" x14ac:dyDescent="0.2">
      <c r="O1060" s="179"/>
    </row>
    <row r="1061" spans="15:15" x14ac:dyDescent="0.2">
      <c r="O1061" s="179"/>
    </row>
    <row r="1062" spans="15:15" x14ac:dyDescent="0.2">
      <c r="O1062" s="179"/>
    </row>
    <row r="1063" spans="15:15" x14ac:dyDescent="0.2">
      <c r="O1063" s="179"/>
    </row>
    <row r="1064" spans="15:15" x14ac:dyDescent="0.2">
      <c r="O1064" s="173"/>
    </row>
    <row r="1065" spans="15:15" x14ac:dyDescent="0.2">
      <c r="O1065" s="179"/>
    </row>
    <row r="1066" spans="15:15" x14ac:dyDescent="0.2">
      <c r="O1066" s="179"/>
    </row>
    <row r="1067" spans="15:15" x14ac:dyDescent="0.2">
      <c r="O1067" s="179"/>
    </row>
    <row r="1068" spans="15:15" x14ac:dyDescent="0.2">
      <c r="O1068" s="179"/>
    </row>
    <row r="1069" spans="15:15" x14ac:dyDescent="0.2">
      <c r="O1069" s="179"/>
    </row>
    <row r="1070" spans="15:15" x14ac:dyDescent="0.2">
      <c r="O1070" s="179"/>
    </row>
    <row r="1071" spans="15:15" x14ac:dyDescent="0.2">
      <c r="O1071" s="179"/>
    </row>
    <row r="1072" spans="15:15" x14ac:dyDescent="0.2">
      <c r="O1072" s="179"/>
    </row>
    <row r="1073" spans="15:15" x14ac:dyDescent="0.2">
      <c r="O1073" s="173"/>
    </row>
    <row r="1074" spans="15:15" x14ac:dyDescent="0.2">
      <c r="O1074" s="179"/>
    </row>
    <row r="1075" spans="15:15" x14ac:dyDescent="0.2">
      <c r="O1075" s="179"/>
    </row>
    <row r="1076" spans="15:15" x14ac:dyDescent="0.2">
      <c r="O1076" s="179"/>
    </row>
    <row r="1077" spans="15:15" x14ac:dyDescent="0.2">
      <c r="O1077" s="179"/>
    </row>
    <row r="1078" spans="15:15" x14ac:dyDescent="0.2">
      <c r="O1078" s="179"/>
    </row>
    <row r="1079" spans="15:15" x14ac:dyDescent="0.2">
      <c r="O1079" s="179"/>
    </row>
    <row r="1080" spans="15:15" x14ac:dyDescent="0.2">
      <c r="O1080" s="173"/>
    </row>
    <row r="1081" spans="15:15" x14ac:dyDescent="0.2">
      <c r="O1081" s="179"/>
    </row>
    <row r="1082" spans="15:15" x14ac:dyDescent="0.2">
      <c r="O1082" s="179"/>
    </row>
    <row r="1083" spans="15:15" x14ac:dyDescent="0.2">
      <c r="O1083" s="179"/>
    </row>
    <row r="1084" spans="15:15" x14ac:dyDescent="0.2">
      <c r="O1084" s="179"/>
    </row>
    <row r="1085" spans="15:15" x14ac:dyDescent="0.2">
      <c r="O1085" s="179"/>
    </row>
    <row r="1086" spans="15:15" x14ac:dyDescent="0.2">
      <c r="O1086" s="179"/>
    </row>
    <row r="1087" spans="15:15" x14ac:dyDescent="0.2">
      <c r="O1087" s="173"/>
    </row>
    <row r="1088" spans="15:15" x14ac:dyDescent="0.2">
      <c r="O1088" s="179"/>
    </row>
    <row r="1089" spans="15:15" x14ac:dyDescent="0.2">
      <c r="O1089" s="179"/>
    </row>
    <row r="1090" spans="15:15" x14ac:dyDescent="0.2">
      <c r="O1090" s="173"/>
    </row>
    <row r="1091" spans="15:15" x14ac:dyDescent="0.2">
      <c r="O1091" s="179"/>
    </row>
    <row r="1092" spans="15:15" x14ac:dyDescent="0.2">
      <c r="O1092" s="221"/>
    </row>
    <row r="1093" spans="15:15" x14ac:dyDescent="0.2">
      <c r="O1093" s="173"/>
    </row>
    <row r="1094" spans="15:15" x14ac:dyDescent="0.2">
      <c r="O1094" s="173"/>
    </row>
    <row r="1095" spans="15:15" x14ac:dyDescent="0.2">
      <c r="O1095" s="179"/>
    </row>
    <row r="1096" spans="15:15" x14ac:dyDescent="0.2">
      <c r="O1096" s="173"/>
    </row>
    <row r="1097" spans="15:15" x14ac:dyDescent="0.2">
      <c r="O1097" s="173"/>
    </row>
    <row r="1098" spans="15:15" x14ac:dyDescent="0.2">
      <c r="O1098" s="173"/>
    </row>
    <row r="1099" spans="15:15" x14ac:dyDescent="0.2">
      <c r="O1099" s="173"/>
    </row>
    <row r="1100" spans="15:15" x14ac:dyDescent="0.2">
      <c r="O1100" s="221"/>
    </row>
    <row r="1101" spans="15:15" x14ac:dyDescent="0.2">
      <c r="O1101" s="173"/>
    </row>
    <row r="1102" spans="15:15" x14ac:dyDescent="0.2">
      <c r="O1102" s="173"/>
    </row>
    <row r="1103" spans="15:15" x14ac:dyDescent="0.2">
      <c r="O1103" s="173"/>
    </row>
    <row r="1104" spans="15:15" x14ac:dyDescent="0.2">
      <c r="O1104" s="173"/>
    </row>
    <row r="1105" spans="15:15" x14ac:dyDescent="0.2">
      <c r="O1105" s="221"/>
    </row>
    <row r="1106" spans="15:15" x14ac:dyDescent="0.2">
      <c r="O1106" s="173"/>
    </row>
    <row r="1107" spans="15:15" x14ac:dyDescent="0.2">
      <c r="O1107" s="173"/>
    </row>
    <row r="1108" spans="15:15" x14ac:dyDescent="0.2">
      <c r="O1108" s="173"/>
    </row>
    <row r="1109" spans="15:15" x14ac:dyDescent="0.2">
      <c r="O1109" s="173"/>
    </row>
    <row r="1110" spans="15:15" x14ac:dyDescent="0.2">
      <c r="O1110" s="173"/>
    </row>
    <row r="1111" spans="15:15" x14ac:dyDescent="0.2">
      <c r="O1111" s="173"/>
    </row>
    <row r="1112" spans="15:15" x14ac:dyDescent="0.2">
      <c r="O1112" s="173"/>
    </row>
    <row r="1113" spans="15:15" x14ac:dyDescent="0.2">
      <c r="O1113" s="173"/>
    </row>
    <row r="1114" spans="15:15" x14ac:dyDescent="0.2">
      <c r="O1114" s="221"/>
    </row>
    <row r="1115" spans="15:15" x14ac:dyDescent="0.2">
      <c r="O1115" s="221"/>
    </row>
    <row r="1116" spans="15:15" x14ac:dyDescent="0.2">
      <c r="O1116" s="173"/>
    </row>
    <row r="1117" spans="15:15" x14ac:dyDescent="0.2">
      <c r="O1117" s="173"/>
    </row>
    <row r="1118" spans="15:15" x14ac:dyDescent="0.2">
      <c r="O1118" s="174"/>
    </row>
    <row r="1119" spans="15:15" x14ac:dyDescent="0.2">
      <c r="O1119" s="174"/>
    </row>
    <row r="1120" spans="15:15" x14ac:dyDescent="0.2">
      <c r="O1120" s="174"/>
    </row>
    <row r="1121" spans="15:15" x14ac:dyDescent="0.2">
      <c r="O1121" s="221"/>
    </row>
    <row r="1122" spans="15:15" x14ac:dyDescent="0.2">
      <c r="O1122" s="221"/>
    </row>
    <row r="1123" spans="15:15" x14ac:dyDescent="0.2">
      <c r="O1123" s="179"/>
    </row>
    <row r="1124" spans="15:15" x14ac:dyDescent="0.2">
      <c r="O1124" s="221"/>
    </row>
    <row r="1125" spans="15:15" x14ac:dyDescent="0.2">
      <c r="O1125" s="173"/>
    </row>
    <row r="1126" spans="15:15" x14ac:dyDescent="0.2">
      <c r="O1126" s="179"/>
    </row>
    <row r="1127" spans="15:15" x14ac:dyDescent="0.2">
      <c r="O1127" s="179"/>
    </row>
    <row r="1128" spans="15:15" x14ac:dyDescent="0.2">
      <c r="O1128" s="179"/>
    </row>
    <row r="1129" spans="15:15" x14ac:dyDescent="0.2">
      <c r="O1129" s="173"/>
    </row>
    <row r="1130" spans="15:15" x14ac:dyDescent="0.2">
      <c r="O1130" s="179"/>
    </row>
    <row r="1131" spans="15:15" x14ac:dyDescent="0.2">
      <c r="O1131" s="179"/>
    </row>
    <row r="1132" spans="15:15" x14ac:dyDescent="0.2">
      <c r="O1132" s="174"/>
    </row>
    <row r="1133" spans="15:15" x14ac:dyDescent="0.2">
      <c r="O1133" s="173"/>
    </row>
    <row r="1134" spans="15:15" x14ac:dyDescent="0.2">
      <c r="O1134" s="173"/>
    </row>
    <row r="1135" spans="15:15" x14ac:dyDescent="0.2">
      <c r="O1135" s="221"/>
    </row>
    <row r="1136" spans="15:15" x14ac:dyDescent="0.2">
      <c r="O1136" s="179"/>
    </row>
    <row r="1137" spans="15:15" x14ac:dyDescent="0.2">
      <c r="O1137" s="179"/>
    </row>
    <row r="1138" spans="15:15" x14ac:dyDescent="0.2">
      <c r="O1138" s="221"/>
    </row>
    <row r="1139" spans="15:15" x14ac:dyDescent="0.2">
      <c r="O1139" s="174"/>
    </row>
    <row r="1140" spans="15:15" x14ac:dyDescent="0.2">
      <c r="O1140" s="173"/>
    </row>
    <row r="1141" spans="15:15" x14ac:dyDescent="0.2">
      <c r="O1141" s="179"/>
    </row>
    <row r="1142" spans="15:15" x14ac:dyDescent="0.2">
      <c r="O1142" s="173"/>
    </row>
    <row r="1143" spans="15:15" x14ac:dyDescent="0.2">
      <c r="O1143" s="179"/>
    </row>
    <row r="1144" spans="15:15" x14ac:dyDescent="0.2">
      <c r="O1144" s="179"/>
    </row>
    <row r="1145" spans="15:15" x14ac:dyDescent="0.2">
      <c r="O1145" s="179"/>
    </row>
    <row r="1146" spans="15:15" x14ac:dyDescent="0.2">
      <c r="O1146" s="179"/>
    </row>
    <row r="1147" spans="15:15" x14ac:dyDescent="0.2">
      <c r="O1147" s="174"/>
    </row>
    <row r="1148" spans="15:15" x14ac:dyDescent="0.2">
      <c r="O1148" s="221"/>
    </row>
    <row r="1149" spans="15:15" x14ac:dyDescent="0.2">
      <c r="O1149" s="179"/>
    </row>
    <row r="1150" spans="15:15" x14ac:dyDescent="0.2">
      <c r="O1150" s="173"/>
    </row>
    <row r="1151" spans="15:15" x14ac:dyDescent="0.2">
      <c r="O1151" s="221"/>
    </row>
    <row r="1152" spans="15:15" x14ac:dyDescent="0.2">
      <c r="O1152" s="221"/>
    </row>
    <row r="1153" spans="15:15" x14ac:dyDescent="0.2">
      <c r="O1153" s="179"/>
    </row>
    <row r="1154" spans="15:15" x14ac:dyDescent="0.2">
      <c r="O1154" s="221"/>
    </row>
    <row r="1155" spans="15:15" x14ac:dyDescent="0.2">
      <c r="O1155" s="173"/>
    </row>
    <row r="1156" spans="15:15" x14ac:dyDescent="0.2">
      <c r="O1156" s="221"/>
    </row>
    <row r="1157" spans="15:15" x14ac:dyDescent="0.2">
      <c r="O1157" s="179"/>
    </row>
    <row r="1158" spans="15:15" x14ac:dyDescent="0.2">
      <c r="O1158" s="179"/>
    </row>
    <row r="1159" spans="15:15" x14ac:dyDescent="0.2">
      <c r="O1159" s="179"/>
    </row>
    <row r="1160" spans="15:15" x14ac:dyDescent="0.2">
      <c r="O1160" s="173"/>
    </row>
    <row r="1161" spans="15:15" x14ac:dyDescent="0.2">
      <c r="O1161" s="179"/>
    </row>
    <row r="1162" spans="15:15" x14ac:dyDescent="0.2">
      <c r="O1162" s="221"/>
    </row>
    <row r="1163" spans="15:15" x14ac:dyDescent="0.2">
      <c r="O1163" s="179"/>
    </row>
    <row r="1164" spans="15:15" x14ac:dyDescent="0.2">
      <c r="O1164" s="179"/>
    </row>
    <row r="1165" spans="15:15" x14ac:dyDescent="0.2">
      <c r="O1165" s="221"/>
    </row>
    <row r="1166" spans="15:15" x14ac:dyDescent="0.2">
      <c r="O1166" s="173"/>
    </row>
    <row r="1167" spans="15:15" x14ac:dyDescent="0.2">
      <c r="O1167" s="179"/>
    </row>
    <row r="1168" spans="15:15" x14ac:dyDescent="0.2">
      <c r="O1168" s="173"/>
    </row>
    <row r="1169" spans="15:15" x14ac:dyDescent="0.2">
      <c r="O1169" s="173"/>
    </row>
    <row r="1170" spans="15:15" x14ac:dyDescent="0.2">
      <c r="O1170" s="179"/>
    </row>
    <row r="1171" spans="15:15" x14ac:dyDescent="0.2">
      <c r="O1171" s="173"/>
    </row>
    <row r="1172" spans="15:15" x14ac:dyDescent="0.2">
      <c r="O1172" s="218"/>
    </row>
    <row r="1173" spans="15:15" x14ac:dyDescent="0.2">
      <c r="O1173" s="174"/>
    </row>
    <row r="1174" spans="15:15" x14ac:dyDescent="0.2">
      <c r="O1174" s="179"/>
    </row>
    <row r="1175" spans="15:15" x14ac:dyDescent="0.2">
      <c r="O1175" s="173"/>
    </row>
    <row r="1176" spans="15:15" x14ac:dyDescent="0.2">
      <c r="O1176" s="174"/>
    </row>
    <row r="1177" spans="15:15" x14ac:dyDescent="0.2">
      <c r="O1177" s="174"/>
    </row>
    <row r="1178" spans="15:15" x14ac:dyDescent="0.2">
      <c r="O1178" s="174"/>
    </row>
    <row r="1179" spans="15:15" x14ac:dyDescent="0.2">
      <c r="O1179" s="179"/>
    </row>
    <row r="1180" spans="15:15" x14ac:dyDescent="0.2">
      <c r="O1180" s="221"/>
    </row>
    <row r="1181" spans="15:15" x14ac:dyDescent="0.2">
      <c r="O1181" s="174"/>
    </row>
    <row r="1182" spans="15:15" x14ac:dyDescent="0.2">
      <c r="O1182" s="179"/>
    </row>
    <row r="1183" spans="15:15" x14ac:dyDescent="0.2">
      <c r="O1183" s="221"/>
    </row>
    <row r="1184" spans="15:15" x14ac:dyDescent="0.2">
      <c r="O1184" s="218"/>
    </row>
    <row r="1185" spans="15:15" x14ac:dyDescent="0.2">
      <c r="O1185" s="174"/>
    </row>
    <row r="1186" spans="15:15" x14ac:dyDescent="0.2">
      <c r="O1186" s="221"/>
    </row>
    <row r="1187" spans="15:15" x14ac:dyDescent="0.2">
      <c r="O1187" s="179"/>
    </row>
    <row r="1188" spans="15:15" x14ac:dyDescent="0.2">
      <c r="O1188" s="173"/>
    </row>
    <row r="1189" spans="15:15" x14ac:dyDescent="0.2">
      <c r="O1189" s="179"/>
    </row>
    <row r="1190" spans="15:15" x14ac:dyDescent="0.2">
      <c r="O1190" s="173"/>
    </row>
    <row r="1191" spans="15:15" x14ac:dyDescent="0.2">
      <c r="O1191" s="174"/>
    </row>
    <row r="1192" spans="15:15" x14ac:dyDescent="0.2">
      <c r="O1192" s="221"/>
    </row>
    <row r="1193" spans="15:15" x14ac:dyDescent="0.2">
      <c r="O1193" s="179"/>
    </row>
    <row r="1194" spans="15:15" x14ac:dyDescent="0.2">
      <c r="O1194" s="174"/>
    </row>
    <row r="1195" spans="15:15" x14ac:dyDescent="0.2">
      <c r="O1195" s="221"/>
    </row>
    <row r="1196" spans="15:15" x14ac:dyDescent="0.2">
      <c r="O1196" s="179"/>
    </row>
    <row r="1197" spans="15:15" x14ac:dyDescent="0.2">
      <c r="O1197" s="174"/>
    </row>
    <row r="1198" spans="15:15" x14ac:dyDescent="0.2">
      <c r="O1198" s="179"/>
    </row>
    <row r="1199" spans="15:15" x14ac:dyDescent="0.2">
      <c r="O1199" s="179"/>
    </row>
    <row r="1200" spans="15:15" x14ac:dyDescent="0.2">
      <c r="O1200" s="173"/>
    </row>
    <row r="1201" spans="15:15" x14ac:dyDescent="0.2">
      <c r="O1201" s="179"/>
    </row>
    <row r="1202" spans="15:15" x14ac:dyDescent="0.2">
      <c r="O1202" s="174"/>
    </row>
    <row r="1203" spans="15:15" x14ac:dyDescent="0.2">
      <c r="O1203" s="174"/>
    </row>
    <row r="1204" spans="15:15" x14ac:dyDescent="0.2">
      <c r="O1204" s="179"/>
    </row>
    <row r="1205" spans="15:15" x14ac:dyDescent="0.2">
      <c r="O1205" s="174"/>
    </row>
    <row r="1206" spans="15:15" x14ac:dyDescent="0.2">
      <c r="O1206" s="174"/>
    </row>
    <row r="1207" spans="15:15" x14ac:dyDescent="0.2">
      <c r="O1207" s="179"/>
    </row>
    <row r="1208" spans="15:15" x14ac:dyDescent="0.2">
      <c r="O1208" s="179"/>
    </row>
    <row r="1209" spans="15:15" x14ac:dyDescent="0.2">
      <c r="O1209" s="179"/>
    </row>
    <row r="1210" spans="15:15" x14ac:dyDescent="0.2">
      <c r="O1210" s="221"/>
    </row>
    <row r="1211" spans="15:15" x14ac:dyDescent="0.2">
      <c r="O1211" s="174"/>
    </row>
    <row r="1212" spans="15:15" x14ac:dyDescent="0.2">
      <c r="O1212" s="221"/>
    </row>
    <row r="1213" spans="15:15" x14ac:dyDescent="0.2">
      <c r="O1213" s="174"/>
    </row>
    <row r="1214" spans="15:15" x14ac:dyDescent="0.2">
      <c r="O1214" s="179"/>
    </row>
    <row r="1215" spans="15:15" x14ac:dyDescent="0.2">
      <c r="O1215" s="174"/>
    </row>
    <row r="1216" spans="15:15" x14ac:dyDescent="0.2">
      <c r="O1216" s="174"/>
    </row>
    <row r="1217" spans="15:15" x14ac:dyDescent="0.2">
      <c r="O1217" s="179"/>
    </row>
    <row r="1218" spans="15:15" x14ac:dyDescent="0.2">
      <c r="O1218" s="174"/>
    </row>
    <row r="1219" spans="15:15" x14ac:dyDescent="0.2">
      <c r="O1219" s="179"/>
    </row>
    <row r="1220" spans="15:15" x14ac:dyDescent="0.2">
      <c r="O1220" s="179"/>
    </row>
    <row r="1221" spans="15:15" x14ac:dyDescent="0.2">
      <c r="O1221" s="179"/>
    </row>
    <row r="1222" spans="15:15" x14ac:dyDescent="0.2">
      <c r="O1222" s="179"/>
    </row>
    <row r="1223" spans="15:15" x14ac:dyDescent="0.2">
      <c r="O1223" s="221"/>
    </row>
    <row r="1224" spans="15:15" x14ac:dyDescent="0.2">
      <c r="O1224" s="221"/>
    </row>
    <row r="1225" spans="15:15" x14ac:dyDescent="0.2">
      <c r="O1225" s="173"/>
    </row>
    <row r="1226" spans="15:15" x14ac:dyDescent="0.2">
      <c r="O1226" s="179"/>
    </row>
    <row r="1227" spans="15:15" x14ac:dyDescent="0.2">
      <c r="O1227" s="173"/>
    </row>
    <row r="1228" spans="15:15" x14ac:dyDescent="0.2">
      <c r="O1228" s="221"/>
    </row>
    <row r="1229" spans="15:15" x14ac:dyDescent="0.2">
      <c r="O1229" s="179"/>
    </row>
    <row r="1230" spans="15:15" x14ac:dyDescent="0.2">
      <c r="O1230" s="179"/>
    </row>
    <row r="1231" spans="15:15" x14ac:dyDescent="0.2">
      <c r="O1231" s="179"/>
    </row>
    <row r="1232" spans="15:15" x14ac:dyDescent="0.2">
      <c r="O1232" s="221"/>
    </row>
    <row r="1233" spans="15:15" x14ac:dyDescent="0.2">
      <c r="O1233" s="179"/>
    </row>
    <row r="1234" spans="15:15" x14ac:dyDescent="0.2">
      <c r="O1234" s="174"/>
    </row>
    <row r="1235" spans="15:15" x14ac:dyDescent="0.2">
      <c r="O1235" s="221"/>
    </row>
    <row r="1236" spans="15:15" x14ac:dyDescent="0.2">
      <c r="O1236" s="174"/>
    </row>
    <row r="1237" spans="15:15" x14ac:dyDescent="0.2">
      <c r="O1237" s="173"/>
    </row>
    <row r="1238" spans="15:15" x14ac:dyDescent="0.2">
      <c r="O1238" s="221"/>
    </row>
    <row r="1239" spans="15:15" x14ac:dyDescent="0.2">
      <c r="O1239" s="173"/>
    </row>
    <row r="1240" spans="15:15" x14ac:dyDescent="0.2">
      <c r="O1240" s="179"/>
    </row>
    <row r="1241" spans="15:15" x14ac:dyDescent="0.2">
      <c r="O1241" s="221"/>
    </row>
    <row r="1242" spans="15:15" x14ac:dyDescent="0.2">
      <c r="O1242" s="179"/>
    </row>
    <row r="1243" spans="15:15" x14ac:dyDescent="0.2">
      <c r="O1243" s="174"/>
    </row>
    <row r="1244" spans="15:15" x14ac:dyDescent="0.2">
      <c r="O1244" s="173"/>
    </row>
    <row r="1245" spans="15:15" x14ac:dyDescent="0.2">
      <c r="O1245" s="221"/>
    </row>
    <row r="1246" spans="15:15" x14ac:dyDescent="0.2">
      <c r="O1246" s="174"/>
    </row>
    <row r="1247" spans="15:15" x14ac:dyDescent="0.2">
      <c r="O1247" s="179"/>
    </row>
    <row r="1248" spans="15:15" x14ac:dyDescent="0.2">
      <c r="O1248" s="179"/>
    </row>
    <row r="1249" spans="15:15" x14ac:dyDescent="0.2">
      <c r="O1249" s="221"/>
    </row>
    <row r="1250" spans="15:15" x14ac:dyDescent="0.2">
      <c r="O1250" s="173"/>
    </row>
    <row r="1251" spans="15:15" x14ac:dyDescent="0.2">
      <c r="O1251" s="179"/>
    </row>
    <row r="1252" spans="15:15" x14ac:dyDescent="0.2">
      <c r="O1252" s="174"/>
    </row>
    <row r="1253" spans="15:15" x14ac:dyDescent="0.2">
      <c r="O1253" s="179"/>
    </row>
    <row r="1254" spans="15:15" x14ac:dyDescent="0.2">
      <c r="O1254" s="173"/>
    </row>
    <row r="1255" spans="15:15" x14ac:dyDescent="0.2">
      <c r="O1255" s="179"/>
    </row>
    <row r="1256" spans="15:15" x14ac:dyDescent="0.2">
      <c r="O1256" s="173"/>
    </row>
    <row r="1257" spans="15:15" x14ac:dyDescent="0.2">
      <c r="O1257" s="179"/>
    </row>
    <row r="1258" spans="15:15" x14ac:dyDescent="0.2">
      <c r="O1258" s="221"/>
    </row>
    <row r="1259" spans="15:15" x14ac:dyDescent="0.2">
      <c r="O1259" s="221"/>
    </row>
    <row r="1260" spans="15:15" x14ac:dyDescent="0.2">
      <c r="O1260" s="174"/>
    </row>
    <row r="1261" spans="15:15" x14ac:dyDescent="0.2">
      <c r="O1261" s="173"/>
    </row>
    <row r="1262" spans="15:15" x14ac:dyDescent="0.2">
      <c r="O1262" s="174"/>
    </row>
    <row r="1263" spans="15:15" x14ac:dyDescent="0.2">
      <c r="O1263" s="174"/>
    </row>
    <row r="1264" spans="15:15" x14ac:dyDescent="0.2">
      <c r="O1264" s="221"/>
    </row>
    <row r="1265" spans="15:15" x14ac:dyDescent="0.2">
      <c r="O1265" s="174"/>
    </row>
    <row r="1266" spans="15:15" x14ac:dyDescent="0.2">
      <c r="O1266" s="174"/>
    </row>
    <row r="1267" spans="15:15" x14ac:dyDescent="0.2">
      <c r="O1267" s="173"/>
    </row>
    <row r="1268" spans="15:15" x14ac:dyDescent="0.2">
      <c r="O1268" s="221"/>
    </row>
    <row r="1269" spans="15:15" x14ac:dyDescent="0.2">
      <c r="O1269" s="174"/>
    </row>
    <row r="1270" spans="15:15" x14ac:dyDescent="0.2">
      <c r="O1270" s="179"/>
    </row>
    <row r="1271" spans="15:15" x14ac:dyDescent="0.2">
      <c r="O1271" s="179"/>
    </row>
    <row r="1272" spans="15:15" x14ac:dyDescent="0.2">
      <c r="O1272" s="179"/>
    </row>
    <row r="1273" spans="15:15" x14ac:dyDescent="0.2">
      <c r="O1273" s="221"/>
    </row>
    <row r="1274" spans="15:15" x14ac:dyDescent="0.2">
      <c r="O1274" s="179"/>
    </row>
    <row r="1275" spans="15:15" x14ac:dyDescent="0.2">
      <c r="O1275" s="173"/>
    </row>
    <row r="1276" spans="15:15" x14ac:dyDescent="0.2">
      <c r="O1276" s="173"/>
    </row>
    <row r="1277" spans="15:15" x14ac:dyDescent="0.2">
      <c r="O1277" s="179"/>
    </row>
    <row r="1278" spans="15:15" x14ac:dyDescent="0.2">
      <c r="O1278" s="173"/>
    </row>
    <row r="1279" spans="15:15" x14ac:dyDescent="0.2">
      <c r="O1279" s="179"/>
    </row>
    <row r="1280" spans="15:15" x14ac:dyDescent="0.2">
      <c r="O1280" s="173"/>
    </row>
    <row r="1281" spans="15:15" x14ac:dyDescent="0.2">
      <c r="O1281" s="179"/>
    </row>
    <row r="1282" spans="15:15" x14ac:dyDescent="0.2">
      <c r="O1282" s="173"/>
    </row>
    <row r="1283" spans="15:15" x14ac:dyDescent="0.2">
      <c r="O1283" s="179"/>
    </row>
    <row r="1284" spans="15:15" x14ac:dyDescent="0.2">
      <c r="O1284" s="179"/>
    </row>
    <row r="1285" spans="15:15" x14ac:dyDescent="0.2">
      <c r="O1285" s="221"/>
    </row>
    <row r="1286" spans="15:15" x14ac:dyDescent="0.2">
      <c r="O1286" s="179"/>
    </row>
    <row r="1287" spans="15:15" x14ac:dyDescent="0.2">
      <c r="O1287" s="174"/>
    </row>
    <row r="1288" spans="15:15" x14ac:dyDescent="0.2">
      <c r="O1288" s="174"/>
    </row>
    <row r="1289" spans="15:15" x14ac:dyDescent="0.2">
      <c r="O1289" s="173"/>
    </row>
    <row r="1290" spans="15:15" x14ac:dyDescent="0.2">
      <c r="O1290" s="179"/>
    </row>
    <row r="1291" spans="15:15" x14ac:dyDescent="0.2">
      <c r="O1291" s="174"/>
    </row>
    <row r="1292" spans="15:15" x14ac:dyDescent="0.2">
      <c r="O1292" s="179"/>
    </row>
    <row r="1293" spans="15:15" x14ac:dyDescent="0.2">
      <c r="O1293" s="221"/>
    </row>
    <row r="1294" spans="15:15" x14ac:dyDescent="0.2">
      <c r="O1294" s="179"/>
    </row>
    <row r="1295" spans="15:15" x14ac:dyDescent="0.2">
      <c r="O1295" s="174"/>
    </row>
    <row r="1296" spans="15:15" x14ac:dyDescent="0.2">
      <c r="O1296" s="174"/>
    </row>
    <row r="1297" spans="15:15" x14ac:dyDescent="0.2">
      <c r="O1297" s="173"/>
    </row>
    <row r="1298" spans="15:15" x14ac:dyDescent="0.2">
      <c r="O1298" s="179"/>
    </row>
    <row r="1299" spans="15:15" x14ac:dyDescent="0.2">
      <c r="O1299" s="179"/>
    </row>
    <row r="1300" spans="15:15" x14ac:dyDescent="0.2">
      <c r="O1300" s="179"/>
    </row>
    <row r="1301" spans="15:15" x14ac:dyDescent="0.2">
      <c r="O1301" s="179"/>
    </row>
    <row r="1302" spans="15:15" x14ac:dyDescent="0.2">
      <c r="O1302" s="221"/>
    </row>
    <row r="1303" spans="15:15" x14ac:dyDescent="0.2">
      <c r="O1303" s="174"/>
    </row>
    <row r="1304" spans="15:15" x14ac:dyDescent="0.2">
      <c r="O1304" s="179"/>
    </row>
    <row r="1305" spans="15:15" x14ac:dyDescent="0.2">
      <c r="O1305" s="221"/>
    </row>
    <row r="1306" spans="15:15" x14ac:dyDescent="0.2">
      <c r="O1306" s="174"/>
    </row>
    <row r="1307" spans="15:15" x14ac:dyDescent="0.2">
      <c r="O1307" s="221"/>
    </row>
    <row r="1308" spans="15:15" x14ac:dyDescent="0.2">
      <c r="O1308" s="174"/>
    </row>
    <row r="1309" spans="15:15" x14ac:dyDescent="0.2">
      <c r="O1309" s="174"/>
    </row>
    <row r="1310" spans="15:15" x14ac:dyDescent="0.2">
      <c r="O1310" s="221"/>
    </row>
    <row r="1311" spans="15:15" x14ac:dyDescent="0.2">
      <c r="O1311" s="174"/>
    </row>
    <row r="1312" spans="15:15" x14ac:dyDescent="0.2">
      <c r="O1312" s="179"/>
    </row>
    <row r="1313" spans="15:15" x14ac:dyDescent="0.2">
      <c r="O1313" s="179"/>
    </row>
    <row r="1314" spans="15:15" x14ac:dyDescent="0.2">
      <c r="O1314" s="221"/>
    </row>
    <row r="1315" spans="15:15" x14ac:dyDescent="0.2">
      <c r="O1315" s="179"/>
    </row>
    <row r="1316" spans="15:15" x14ac:dyDescent="0.2">
      <c r="O1316" s="174"/>
    </row>
    <row r="1317" spans="15:15" x14ac:dyDescent="0.2">
      <c r="O1317" s="179"/>
    </row>
    <row r="1318" spans="15:15" x14ac:dyDescent="0.2">
      <c r="O1318" s="174"/>
    </row>
    <row r="1319" spans="15:15" x14ac:dyDescent="0.2">
      <c r="O1319" s="174"/>
    </row>
    <row r="1320" spans="15:15" x14ac:dyDescent="0.2">
      <c r="O1320" s="179"/>
    </row>
    <row r="1321" spans="15:15" x14ac:dyDescent="0.2">
      <c r="O1321" s="173"/>
    </row>
    <row r="1322" spans="15:15" x14ac:dyDescent="0.2">
      <c r="O1322" s="179"/>
    </row>
    <row r="1323" spans="15:15" x14ac:dyDescent="0.2">
      <c r="O1323" s="179"/>
    </row>
    <row r="1324" spans="15:15" x14ac:dyDescent="0.2">
      <c r="O1324" s="174"/>
    </row>
    <row r="1325" spans="15:15" x14ac:dyDescent="0.2">
      <c r="O1325" s="174"/>
    </row>
    <row r="1326" spans="15:15" x14ac:dyDescent="0.2">
      <c r="O1326" s="179"/>
    </row>
    <row r="1327" spans="15:15" x14ac:dyDescent="0.2">
      <c r="O1327" s="173"/>
    </row>
    <row r="1328" spans="15:15" x14ac:dyDescent="0.2">
      <c r="O1328" s="174"/>
    </row>
    <row r="1329" spans="15:15" x14ac:dyDescent="0.2">
      <c r="O1329" s="174"/>
    </row>
    <row r="1330" spans="15:15" x14ac:dyDescent="0.2">
      <c r="O1330" s="179"/>
    </row>
    <row r="1331" spans="15:15" x14ac:dyDescent="0.2">
      <c r="O1331" s="179"/>
    </row>
    <row r="1332" spans="15:15" x14ac:dyDescent="0.2">
      <c r="O1332" s="221"/>
    </row>
    <row r="1333" spans="15:15" x14ac:dyDescent="0.2">
      <c r="O1333" s="179"/>
    </row>
    <row r="1334" spans="15:15" x14ac:dyDescent="0.2">
      <c r="O1334" s="173"/>
    </row>
    <row r="1335" spans="15:15" x14ac:dyDescent="0.2">
      <c r="O1335" s="179"/>
    </row>
    <row r="1336" spans="15:15" x14ac:dyDescent="0.2">
      <c r="O1336" s="174"/>
    </row>
    <row r="1337" spans="15:15" x14ac:dyDescent="0.2">
      <c r="O1337" s="174"/>
    </row>
    <row r="1338" spans="15:15" x14ac:dyDescent="0.2">
      <c r="O1338" s="218"/>
    </row>
    <row r="1339" spans="15:15" x14ac:dyDescent="0.2">
      <c r="O1339" s="179"/>
    </row>
    <row r="1340" spans="15:15" x14ac:dyDescent="0.2">
      <c r="O1340" s="179"/>
    </row>
    <row r="1341" spans="15:15" x14ac:dyDescent="0.2">
      <c r="O1341" s="174"/>
    </row>
    <row r="1342" spans="15:15" x14ac:dyDescent="0.2">
      <c r="O1342" s="179"/>
    </row>
    <row r="1343" spans="15:15" x14ac:dyDescent="0.2">
      <c r="O1343" s="179"/>
    </row>
    <row r="1344" spans="15:15" x14ac:dyDescent="0.2">
      <c r="O1344" s="179"/>
    </row>
    <row r="1345" spans="15:15" x14ac:dyDescent="0.2">
      <c r="O1345" s="179"/>
    </row>
    <row r="1346" spans="15:15" x14ac:dyDescent="0.2">
      <c r="O1346" s="173"/>
    </row>
    <row r="1347" spans="15:15" x14ac:dyDescent="0.2">
      <c r="O1347" s="179"/>
    </row>
    <row r="1348" spans="15:15" x14ac:dyDescent="0.2">
      <c r="O1348" s="174"/>
    </row>
    <row r="1349" spans="15:15" x14ac:dyDescent="0.2">
      <c r="O1349" s="221"/>
    </row>
    <row r="1350" spans="15:15" x14ac:dyDescent="0.2">
      <c r="O1350" s="179"/>
    </row>
    <row r="1351" spans="15:15" x14ac:dyDescent="0.2">
      <c r="O1351" s="221"/>
    </row>
    <row r="1352" spans="15:15" x14ac:dyDescent="0.2">
      <c r="O1352" s="179"/>
    </row>
    <row r="1353" spans="15:15" x14ac:dyDescent="0.2">
      <c r="O1353" s="221"/>
    </row>
    <row r="1354" spans="15:15" x14ac:dyDescent="0.2">
      <c r="O1354" s="221"/>
    </row>
    <row r="1355" spans="15:15" x14ac:dyDescent="0.2">
      <c r="O1355" s="174"/>
    </row>
    <row r="1356" spans="15:15" x14ac:dyDescent="0.2">
      <c r="O1356" s="221"/>
    </row>
    <row r="1357" spans="15:15" x14ac:dyDescent="0.2">
      <c r="O1357" s="179"/>
    </row>
    <row r="1358" spans="15:15" x14ac:dyDescent="0.2">
      <c r="O1358" s="174"/>
    </row>
    <row r="1359" spans="15:15" x14ac:dyDescent="0.2">
      <c r="O1359" s="174"/>
    </row>
    <row r="1360" spans="15:15" x14ac:dyDescent="0.2">
      <c r="O1360" s="179"/>
    </row>
    <row r="1361" spans="15:15" x14ac:dyDescent="0.2">
      <c r="O1361" s="179"/>
    </row>
    <row r="1362" spans="15:15" x14ac:dyDescent="0.2">
      <c r="O1362" s="179"/>
    </row>
    <row r="1363" spans="15:15" x14ac:dyDescent="0.2">
      <c r="O1363" s="174"/>
    </row>
    <row r="1364" spans="15:15" x14ac:dyDescent="0.2">
      <c r="O1364" s="179"/>
    </row>
    <row r="1365" spans="15:15" x14ac:dyDescent="0.2">
      <c r="O1365" s="174"/>
    </row>
    <row r="1366" spans="15:15" x14ac:dyDescent="0.2">
      <c r="O1366" s="179"/>
    </row>
    <row r="1367" spans="15:15" x14ac:dyDescent="0.2">
      <c r="O1367" s="218"/>
    </row>
    <row r="1368" spans="15:15" x14ac:dyDescent="0.2">
      <c r="O1368" s="221"/>
    </row>
    <row r="1369" spans="15:15" x14ac:dyDescent="0.2">
      <c r="O1369" s="173"/>
    </row>
    <row r="1370" spans="15:15" x14ac:dyDescent="0.2">
      <c r="O1370" s="221"/>
    </row>
    <row r="1371" spans="15:15" x14ac:dyDescent="0.2">
      <c r="O1371" s="179"/>
    </row>
    <row r="1372" spans="15:15" x14ac:dyDescent="0.2">
      <c r="O1372" s="179"/>
    </row>
    <row r="1373" spans="15:15" x14ac:dyDescent="0.2">
      <c r="O1373" s="179"/>
    </row>
    <row r="1374" spans="15:15" x14ac:dyDescent="0.2">
      <c r="O1374" s="174"/>
    </row>
    <row r="1375" spans="15:15" x14ac:dyDescent="0.2">
      <c r="O1375" s="179"/>
    </row>
    <row r="1376" spans="15:15" x14ac:dyDescent="0.2">
      <c r="O1376" s="179"/>
    </row>
    <row r="1377" spans="15:15" x14ac:dyDescent="0.2">
      <c r="O1377" s="173"/>
    </row>
    <row r="1378" spans="15:15" x14ac:dyDescent="0.2">
      <c r="O1378" s="174"/>
    </row>
    <row r="1379" spans="15:15" x14ac:dyDescent="0.2">
      <c r="O1379" s="179"/>
    </row>
    <row r="1380" spans="15:15" x14ac:dyDescent="0.2">
      <c r="O1380" s="179"/>
    </row>
    <row r="1381" spans="15:15" x14ac:dyDescent="0.2">
      <c r="O1381" s="179"/>
    </row>
    <row r="1382" spans="15:15" x14ac:dyDescent="0.2">
      <c r="O1382" s="179"/>
    </row>
    <row r="1383" spans="15:15" x14ac:dyDescent="0.2">
      <c r="O1383" s="221"/>
    </row>
    <row r="1384" spans="15:15" x14ac:dyDescent="0.2">
      <c r="O1384" s="174"/>
    </row>
    <row r="1385" spans="15:15" x14ac:dyDescent="0.2">
      <c r="O1385" s="179"/>
    </row>
    <row r="1386" spans="15:15" x14ac:dyDescent="0.2">
      <c r="O1386" s="179"/>
    </row>
    <row r="1387" spans="15:15" x14ac:dyDescent="0.2">
      <c r="O1387" s="179"/>
    </row>
    <row r="1388" spans="15:15" x14ac:dyDescent="0.2">
      <c r="O1388" s="179"/>
    </row>
    <row r="1389" spans="15:15" x14ac:dyDescent="0.2">
      <c r="O1389" s="173"/>
    </row>
    <row r="1390" spans="15:15" x14ac:dyDescent="0.2">
      <c r="O1390" s="221"/>
    </row>
    <row r="1391" spans="15:15" x14ac:dyDescent="0.2">
      <c r="O1391" s="180"/>
    </row>
    <row r="1392" spans="15:15" x14ac:dyDescent="0.2">
      <c r="O1392" s="221"/>
    </row>
    <row r="1393" spans="15:15" x14ac:dyDescent="0.2">
      <c r="O1393" s="179"/>
    </row>
    <row r="1394" spans="15:15" x14ac:dyDescent="0.2">
      <c r="O1394" s="174"/>
    </row>
    <row r="1395" spans="15:15" x14ac:dyDescent="0.2">
      <c r="O1395" s="179"/>
    </row>
    <row r="1396" spans="15:15" x14ac:dyDescent="0.2">
      <c r="O1396" s="221"/>
    </row>
    <row r="1397" spans="15:15" x14ac:dyDescent="0.2">
      <c r="O1397" s="179"/>
    </row>
    <row r="1398" spans="15:15" x14ac:dyDescent="0.2">
      <c r="O1398" s="179"/>
    </row>
    <row r="1399" spans="15:15" x14ac:dyDescent="0.2">
      <c r="O1399" s="173"/>
    </row>
    <row r="1400" spans="15:15" x14ac:dyDescent="0.2">
      <c r="O1400" s="179"/>
    </row>
    <row r="1401" spans="15:15" x14ac:dyDescent="0.2">
      <c r="O1401" s="173"/>
    </row>
    <row r="1402" spans="15:15" x14ac:dyDescent="0.2">
      <c r="O1402" s="173"/>
    </row>
    <row r="1403" spans="15:15" x14ac:dyDescent="0.2">
      <c r="O1403" s="173"/>
    </row>
    <row r="1404" spans="15:15" x14ac:dyDescent="0.2">
      <c r="O1404" s="221"/>
    </row>
    <row r="1405" spans="15:15" x14ac:dyDescent="0.2">
      <c r="O1405" s="173"/>
    </row>
    <row r="1406" spans="15:15" x14ac:dyDescent="0.2">
      <c r="O1406" s="179"/>
    </row>
    <row r="1407" spans="15:15" x14ac:dyDescent="0.2">
      <c r="O1407" s="179"/>
    </row>
    <row r="1408" spans="15:15" x14ac:dyDescent="0.2">
      <c r="O1408" s="173"/>
    </row>
    <row r="1409" spans="15:15" x14ac:dyDescent="0.2">
      <c r="O1409" s="173"/>
    </row>
    <row r="1410" spans="15:15" x14ac:dyDescent="0.2">
      <c r="O1410" s="173"/>
    </row>
    <row r="1411" spans="15:15" x14ac:dyDescent="0.2">
      <c r="O1411" s="173"/>
    </row>
    <row r="1412" spans="15:15" x14ac:dyDescent="0.2">
      <c r="O1412" s="179"/>
    </row>
    <row r="1413" spans="15:15" x14ac:dyDescent="0.2">
      <c r="O1413" s="173"/>
    </row>
    <row r="1414" spans="15:15" x14ac:dyDescent="0.2">
      <c r="O1414" s="173"/>
    </row>
    <row r="1415" spans="15:15" x14ac:dyDescent="0.2">
      <c r="O1415" s="173"/>
    </row>
    <row r="1416" spans="15:15" x14ac:dyDescent="0.2">
      <c r="O1416" s="174"/>
    </row>
    <row r="1417" spans="15:15" x14ac:dyDescent="0.2">
      <c r="O1417" s="221"/>
    </row>
    <row r="1418" spans="15:15" x14ac:dyDescent="0.2">
      <c r="O1418" s="179"/>
    </row>
    <row r="1419" spans="15:15" x14ac:dyDescent="0.2">
      <c r="O1419" s="179"/>
    </row>
    <row r="1420" spans="15:15" x14ac:dyDescent="0.2">
      <c r="O1420" s="179"/>
    </row>
    <row r="1421" spans="15:15" x14ac:dyDescent="0.2">
      <c r="O1421" s="179"/>
    </row>
    <row r="1422" spans="15:15" x14ac:dyDescent="0.2">
      <c r="O1422" s="179"/>
    </row>
    <row r="1423" spans="15:15" x14ac:dyDescent="0.2">
      <c r="O1423" s="179"/>
    </row>
    <row r="1424" spans="15:15" x14ac:dyDescent="0.2">
      <c r="O1424" s="179"/>
    </row>
    <row r="1425" spans="15:15" x14ac:dyDescent="0.2">
      <c r="O1425" s="179"/>
    </row>
    <row r="1426" spans="15:15" x14ac:dyDescent="0.2">
      <c r="O1426" s="179"/>
    </row>
    <row r="1427" spans="15:15" x14ac:dyDescent="0.2">
      <c r="O1427" s="179"/>
    </row>
    <row r="1428" spans="15:15" x14ac:dyDescent="0.2">
      <c r="O1428" s="179"/>
    </row>
    <row r="1429" spans="15:15" x14ac:dyDescent="0.2">
      <c r="O1429" s="179"/>
    </row>
    <row r="1430" spans="15:15" x14ac:dyDescent="0.2">
      <c r="O1430" s="173"/>
    </row>
    <row r="1431" spans="15:15" x14ac:dyDescent="0.2">
      <c r="O1431" s="173"/>
    </row>
    <row r="1432" spans="15:15" x14ac:dyDescent="0.2">
      <c r="O1432" s="173"/>
    </row>
    <row r="1433" spans="15:15" x14ac:dyDescent="0.2">
      <c r="O1433" s="173"/>
    </row>
    <row r="1434" spans="15:15" x14ac:dyDescent="0.2">
      <c r="O1434" s="218"/>
    </row>
    <row r="1435" spans="15:15" x14ac:dyDescent="0.2">
      <c r="O1435" s="218"/>
    </row>
    <row r="1436" spans="15:15" x14ac:dyDescent="0.2">
      <c r="O1436" s="173"/>
    </row>
    <row r="1437" spans="15:15" x14ac:dyDescent="0.2">
      <c r="O1437" s="173"/>
    </row>
    <row r="1438" spans="15:15" x14ac:dyDescent="0.2">
      <c r="O1438" s="173"/>
    </row>
    <row r="1439" spans="15:15" x14ac:dyDescent="0.2">
      <c r="O1439" s="173"/>
    </row>
    <row r="1440" spans="15:15" x14ac:dyDescent="0.2">
      <c r="O1440" s="179"/>
    </row>
    <row r="1441" spans="15:15" x14ac:dyDescent="0.2">
      <c r="O1441" s="179"/>
    </row>
    <row r="1442" spans="15:15" x14ac:dyDescent="0.2">
      <c r="O1442" s="179"/>
    </row>
    <row r="1443" spans="15:15" x14ac:dyDescent="0.2">
      <c r="O1443" s="179"/>
    </row>
    <row r="1444" spans="15:15" x14ac:dyDescent="0.2">
      <c r="O1444" s="179"/>
    </row>
    <row r="1445" spans="15:15" x14ac:dyDescent="0.2">
      <c r="O1445" s="179"/>
    </row>
    <row r="1446" spans="15:15" x14ac:dyDescent="0.2">
      <c r="O1446" s="179"/>
    </row>
    <row r="1447" spans="15:15" x14ac:dyDescent="0.2">
      <c r="O1447" s="173"/>
    </row>
    <row r="1448" spans="15:15" x14ac:dyDescent="0.2">
      <c r="O1448" s="173"/>
    </row>
    <row r="1449" spans="15:15" x14ac:dyDescent="0.2">
      <c r="O1449" s="179"/>
    </row>
    <row r="1450" spans="15:15" x14ac:dyDescent="0.2">
      <c r="O1450" s="179"/>
    </row>
    <row r="1451" spans="15:15" x14ac:dyDescent="0.2">
      <c r="O1451" s="179"/>
    </row>
    <row r="1452" spans="15:15" x14ac:dyDescent="0.2">
      <c r="O1452" s="179"/>
    </row>
    <row r="1453" spans="15:15" x14ac:dyDescent="0.2">
      <c r="O1453" s="173"/>
    </row>
    <row r="1454" spans="15:15" x14ac:dyDescent="0.2">
      <c r="O1454" s="173"/>
    </row>
    <row r="1455" spans="15:15" x14ac:dyDescent="0.2">
      <c r="O1455" s="221"/>
    </row>
    <row r="1456" spans="15:15" x14ac:dyDescent="0.2">
      <c r="O1456" s="173"/>
    </row>
    <row r="1457" spans="15:15" x14ac:dyDescent="0.2">
      <c r="O1457" s="174"/>
    </row>
    <row r="1458" spans="15:15" x14ac:dyDescent="0.2">
      <c r="O1458" s="221"/>
    </row>
    <row r="1459" spans="15:15" x14ac:dyDescent="0.2">
      <c r="O1459" s="179"/>
    </row>
    <row r="1460" spans="15:15" x14ac:dyDescent="0.2">
      <c r="O1460" s="174"/>
    </row>
    <row r="1461" spans="15:15" x14ac:dyDescent="0.2">
      <c r="O1461" s="221"/>
    </row>
    <row r="1462" spans="15:15" x14ac:dyDescent="0.2">
      <c r="O1462" s="174"/>
    </row>
    <row r="1463" spans="15:15" x14ac:dyDescent="0.2">
      <c r="O1463" s="174"/>
    </row>
    <row r="1464" spans="15:15" x14ac:dyDescent="0.2">
      <c r="O1464" s="179"/>
    </row>
    <row r="1465" spans="15:15" x14ac:dyDescent="0.2">
      <c r="O1465" s="221"/>
    </row>
    <row r="1466" spans="15:15" x14ac:dyDescent="0.2">
      <c r="O1466" s="221"/>
    </row>
    <row r="1467" spans="15:15" x14ac:dyDescent="0.2">
      <c r="O1467" s="179"/>
    </row>
    <row r="1468" spans="15:15" x14ac:dyDescent="0.2">
      <c r="O1468" s="174"/>
    </row>
    <row r="1469" spans="15:15" x14ac:dyDescent="0.2">
      <c r="O1469" s="179"/>
    </row>
    <row r="1470" spans="15:15" x14ac:dyDescent="0.2">
      <c r="O1470" s="179"/>
    </row>
    <row r="1471" spans="15:15" x14ac:dyDescent="0.2">
      <c r="O1471" s="173"/>
    </row>
    <row r="1472" spans="15:15" x14ac:dyDescent="0.2">
      <c r="O1472" s="179"/>
    </row>
    <row r="1473" spans="15:15" x14ac:dyDescent="0.2">
      <c r="O1473" s="173"/>
    </row>
    <row r="1474" spans="15:15" x14ac:dyDescent="0.2">
      <c r="O1474" s="173"/>
    </row>
    <row r="1475" spans="15:15" x14ac:dyDescent="0.2">
      <c r="O1475" s="179"/>
    </row>
    <row r="1476" spans="15:15" x14ac:dyDescent="0.2">
      <c r="O1476" s="173"/>
    </row>
    <row r="1477" spans="15:15" x14ac:dyDescent="0.2">
      <c r="O1477" s="174"/>
    </row>
    <row r="1478" spans="15:15" x14ac:dyDescent="0.2">
      <c r="O1478" s="179"/>
    </row>
    <row r="1479" spans="15:15" x14ac:dyDescent="0.2">
      <c r="O1479" s="173"/>
    </row>
    <row r="1480" spans="15:15" x14ac:dyDescent="0.2">
      <c r="O1480" s="173"/>
    </row>
    <row r="1481" spans="15:15" x14ac:dyDescent="0.2">
      <c r="O1481" s="179"/>
    </row>
    <row r="1482" spans="15:15" x14ac:dyDescent="0.2">
      <c r="O1482" s="173"/>
    </row>
    <row r="1483" spans="15:15" x14ac:dyDescent="0.2">
      <c r="O1483" s="179"/>
    </row>
    <row r="1484" spans="15:15" x14ac:dyDescent="0.2">
      <c r="O1484" s="174"/>
    </row>
    <row r="1485" spans="15:15" x14ac:dyDescent="0.2">
      <c r="O1485" s="173"/>
    </row>
    <row r="1486" spans="15:15" x14ac:dyDescent="0.2">
      <c r="O1486" s="173"/>
    </row>
    <row r="1487" spans="15:15" x14ac:dyDescent="0.2">
      <c r="O1487" s="179"/>
    </row>
    <row r="1488" spans="15:15" x14ac:dyDescent="0.2">
      <c r="O1488" s="173"/>
    </row>
    <row r="1489" spans="15:15" x14ac:dyDescent="0.2">
      <c r="O1489" s="173"/>
    </row>
    <row r="1490" spans="15:15" x14ac:dyDescent="0.2">
      <c r="O1490" s="173"/>
    </row>
    <row r="1491" spans="15:15" x14ac:dyDescent="0.2">
      <c r="O1491" s="179"/>
    </row>
    <row r="1492" spans="15:15" x14ac:dyDescent="0.2">
      <c r="O1492" s="173"/>
    </row>
    <row r="1493" spans="15:15" x14ac:dyDescent="0.2">
      <c r="O1493" s="179"/>
    </row>
    <row r="1494" spans="15:15" x14ac:dyDescent="0.2">
      <c r="O1494" s="179"/>
    </row>
    <row r="1495" spans="15:15" x14ac:dyDescent="0.2">
      <c r="O1495" s="179"/>
    </row>
    <row r="1496" spans="15:15" x14ac:dyDescent="0.2">
      <c r="O1496" s="179"/>
    </row>
    <row r="1497" spans="15:15" x14ac:dyDescent="0.2">
      <c r="O1497" s="179"/>
    </row>
    <row r="1498" spans="15:15" x14ac:dyDescent="0.2">
      <c r="O1498" s="179"/>
    </row>
    <row r="1499" spans="15:15" x14ac:dyDescent="0.2">
      <c r="O1499" s="179"/>
    </row>
    <row r="1500" spans="15:15" x14ac:dyDescent="0.2">
      <c r="O1500" s="179"/>
    </row>
    <row r="1501" spans="15:15" x14ac:dyDescent="0.2">
      <c r="O1501" s="179"/>
    </row>
    <row r="1502" spans="15:15" x14ac:dyDescent="0.2">
      <c r="O1502" s="179"/>
    </row>
    <row r="1503" spans="15:15" x14ac:dyDescent="0.2">
      <c r="O1503" s="173"/>
    </row>
    <row r="1504" spans="15:15" x14ac:dyDescent="0.2">
      <c r="O1504" s="179"/>
    </row>
    <row r="1505" spans="15:15" x14ac:dyDescent="0.2">
      <c r="O1505" s="173"/>
    </row>
    <row r="1506" spans="15:15" x14ac:dyDescent="0.2">
      <c r="O1506" s="179"/>
    </row>
    <row r="1507" spans="15:15" x14ac:dyDescent="0.2">
      <c r="O1507" s="173"/>
    </row>
    <row r="1508" spans="15:15" x14ac:dyDescent="0.2">
      <c r="O1508" s="173"/>
    </row>
    <row r="1509" spans="15:15" x14ac:dyDescent="0.2">
      <c r="O1509" s="173"/>
    </row>
    <row r="1510" spans="15:15" x14ac:dyDescent="0.2">
      <c r="O1510" s="179"/>
    </row>
    <row r="1511" spans="15:15" x14ac:dyDescent="0.2">
      <c r="O1511" s="179"/>
    </row>
    <row r="1512" spans="15:15" x14ac:dyDescent="0.2">
      <c r="O1512" s="179"/>
    </row>
    <row r="1513" spans="15:15" x14ac:dyDescent="0.2">
      <c r="O1513" s="179"/>
    </row>
    <row r="1514" spans="15:15" x14ac:dyDescent="0.2">
      <c r="O1514" s="179"/>
    </row>
    <row r="1515" spans="15:15" x14ac:dyDescent="0.2">
      <c r="O1515" s="179"/>
    </row>
    <row r="1516" spans="15:15" x14ac:dyDescent="0.2">
      <c r="O1516" s="179"/>
    </row>
    <row r="1517" spans="15:15" x14ac:dyDescent="0.2">
      <c r="O1517" s="179"/>
    </row>
    <row r="1518" spans="15:15" x14ac:dyDescent="0.2">
      <c r="O1518" s="173"/>
    </row>
    <row r="1519" spans="15:15" x14ac:dyDescent="0.2">
      <c r="O1519" s="179"/>
    </row>
    <row r="1520" spans="15:15" x14ac:dyDescent="0.2">
      <c r="O1520" s="179"/>
    </row>
    <row r="1521" spans="15:15" x14ac:dyDescent="0.2">
      <c r="O1521" s="179"/>
    </row>
    <row r="1522" spans="15:15" x14ac:dyDescent="0.2">
      <c r="O1522" s="179"/>
    </row>
    <row r="1523" spans="15:15" x14ac:dyDescent="0.2">
      <c r="O1523" s="179"/>
    </row>
    <row r="1524" spans="15:15" x14ac:dyDescent="0.2">
      <c r="O1524" s="179"/>
    </row>
    <row r="1525" spans="15:15" x14ac:dyDescent="0.2">
      <c r="O1525" s="179"/>
    </row>
    <row r="1526" spans="15:15" x14ac:dyDescent="0.2">
      <c r="O1526" s="179"/>
    </row>
    <row r="1527" spans="15:15" x14ac:dyDescent="0.2">
      <c r="O1527" s="179"/>
    </row>
    <row r="1528" spans="15:15" x14ac:dyDescent="0.2">
      <c r="O1528" s="179"/>
    </row>
    <row r="1529" spans="15:15" x14ac:dyDescent="0.2">
      <c r="O1529" s="179"/>
    </row>
    <row r="1530" spans="15:15" x14ac:dyDescent="0.2">
      <c r="O1530" s="173"/>
    </row>
    <row r="1531" spans="15:15" x14ac:dyDescent="0.2">
      <c r="O1531" s="179"/>
    </row>
    <row r="1532" spans="15:15" x14ac:dyDescent="0.2">
      <c r="O1532" s="179"/>
    </row>
    <row r="1533" spans="15:15" x14ac:dyDescent="0.2">
      <c r="O1533" s="221"/>
    </row>
    <row r="1534" spans="15:15" x14ac:dyDescent="0.2">
      <c r="O1534" s="173"/>
    </row>
    <row r="1535" spans="15:15" x14ac:dyDescent="0.2">
      <c r="O1535" s="179"/>
    </row>
    <row r="1536" spans="15:15" x14ac:dyDescent="0.2">
      <c r="O1536" s="179"/>
    </row>
    <row r="1537" spans="15:15" x14ac:dyDescent="0.2">
      <c r="O1537" s="179"/>
    </row>
    <row r="1538" spans="15:15" x14ac:dyDescent="0.2">
      <c r="O1538" s="221"/>
    </row>
    <row r="1539" spans="15:15" x14ac:dyDescent="0.2">
      <c r="O1539" s="174"/>
    </row>
    <row r="1540" spans="15:15" x14ac:dyDescent="0.2">
      <c r="O1540" s="179"/>
    </row>
    <row r="1541" spans="15:15" x14ac:dyDescent="0.2">
      <c r="O1541" s="179"/>
    </row>
    <row r="1542" spans="15:15" x14ac:dyDescent="0.2">
      <c r="O1542" s="221"/>
    </row>
    <row r="1543" spans="15:15" x14ac:dyDescent="0.2">
      <c r="O1543" s="174"/>
    </row>
    <row r="1544" spans="15:15" x14ac:dyDescent="0.2">
      <c r="O1544" s="173"/>
    </row>
    <row r="1545" spans="15:15" x14ac:dyDescent="0.2">
      <c r="O1545" s="173"/>
    </row>
    <row r="1546" spans="15:15" x14ac:dyDescent="0.2">
      <c r="O1546" s="221"/>
    </row>
    <row r="1547" spans="15:15" x14ac:dyDescent="0.2">
      <c r="O1547" s="221"/>
    </row>
    <row r="1548" spans="15:15" x14ac:dyDescent="0.2">
      <c r="O1548" s="221"/>
    </row>
    <row r="1549" spans="15:15" x14ac:dyDescent="0.2">
      <c r="O1549" s="221"/>
    </row>
    <row r="1550" spans="15:15" x14ac:dyDescent="0.2">
      <c r="O1550" s="179"/>
    </row>
    <row r="1551" spans="15:15" x14ac:dyDescent="0.2">
      <c r="O1551" s="221"/>
    </row>
    <row r="1552" spans="15:15" x14ac:dyDescent="0.2">
      <c r="O1552" s="173"/>
    </row>
    <row r="1553" spans="15:15" x14ac:dyDescent="0.2">
      <c r="O1553" s="221"/>
    </row>
    <row r="1554" spans="15:15" x14ac:dyDescent="0.2">
      <c r="O1554" s="221"/>
    </row>
    <row r="1555" spans="15:15" x14ac:dyDescent="0.2">
      <c r="O1555" s="221"/>
    </row>
    <row r="1556" spans="15:15" x14ac:dyDescent="0.2">
      <c r="O1556" s="179"/>
    </row>
    <row r="1557" spans="15:15" x14ac:dyDescent="0.2">
      <c r="O1557" s="173"/>
    </row>
    <row r="1558" spans="15:15" x14ac:dyDescent="0.2">
      <c r="O1558" s="221"/>
    </row>
    <row r="1559" spans="15:15" x14ac:dyDescent="0.2">
      <c r="O1559" s="221"/>
    </row>
    <row r="1560" spans="15:15" x14ac:dyDescent="0.2">
      <c r="O1560" s="179"/>
    </row>
    <row r="1561" spans="15:15" x14ac:dyDescent="0.2">
      <c r="O1561" s="179"/>
    </row>
    <row r="1562" spans="15:15" x14ac:dyDescent="0.2">
      <c r="O1562" s="221"/>
    </row>
    <row r="1563" spans="15:15" x14ac:dyDescent="0.2">
      <c r="O1563" s="221"/>
    </row>
    <row r="1564" spans="15:15" x14ac:dyDescent="0.2">
      <c r="O1564" s="174"/>
    </row>
    <row r="1565" spans="15:15" x14ac:dyDescent="0.2">
      <c r="O1565" s="179"/>
    </row>
    <row r="1566" spans="15:15" x14ac:dyDescent="0.2">
      <c r="O1566" s="221"/>
    </row>
    <row r="1567" spans="15:15" x14ac:dyDescent="0.2">
      <c r="O1567" s="221"/>
    </row>
    <row r="1568" spans="15:15" x14ac:dyDescent="0.2">
      <c r="O1568" s="179"/>
    </row>
    <row r="1569" spans="15:15" x14ac:dyDescent="0.2">
      <c r="O1569" s="179"/>
    </row>
    <row r="1570" spans="15:15" x14ac:dyDescent="0.2">
      <c r="O1570" s="221"/>
    </row>
    <row r="1571" spans="15:15" x14ac:dyDescent="0.2">
      <c r="O1571" s="221"/>
    </row>
    <row r="1572" spans="15:15" x14ac:dyDescent="0.2">
      <c r="O1572" s="221"/>
    </row>
    <row r="1573" spans="15:15" x14ac:dyDescent="0.2">
      <c r="O1573" s="179"/>
    </row>
    <row r="1574" spans="15:15" x14ac:dyDescent="0.2">
      <c r="O1574" s="221"/>
    </row>
    <row r="1575" spans="15:15" x14ac:dyDescent="0.2">
      <c r="O1575" s="179"/>
    </row>
    <row r="1576" spans="15:15" x14ac:dyDescent="0.2">
      <c r="O1576" s="179"/>
    </row>
    <row r="1577" spans="15:15" x14ac:dyDescent="0.2">
      <c r="O1577" s="179"/>
    </row>
    <row r="1578" spans="15:15" x14ac:dyDescent="0.2">
      <c r="O1578" s="173"/>
    </row>
    <row r="1579" spans="15:15" x14ac:dyDescent="0.2">
      <c r="O1579" s="179"/>
    </row>
    <row r="1580" spans="15:15" x14ac:dyDescent="0.2">
      <c r="O1580" s="174"/>
    </row>
    <row r="1581" spans="15:15" x14ac:dyDescent="0.2">
      <c r="O1581" s="179"/>
    </row>
    <row r="1582" spans="15:15" x14ac:dyDescent="0.2">
      <c r="O1582" s="173"/>
    </row>
    <row r="1583" spans="15:15" x14ac:dyDescent="0.2">
      <c r="O1583" s="179"/>
    </row>
    <row r="1584" spans="15:15" x14ac:dyDescent="0.2">
      <c r="O1584" s="179"/>
    </row>
    <row r="1585" spans="15:15" x14ac:dyDescent="0.2">
      <c r="O1585" s="179"/>
    </row>
    <row r="1586" spans="15:15" x14ac:dyDescent="0.2">
      <c r="O1586" s="179"/>
    </row>
    <row r="1587" spans="15:15" x14ac:dyDescent="0.2">
      <c r="O1587" s="179"/>
    </row>
    <row r="1588" spans="15:15" x14ac:dyDescent="0.2">
      <c r="O1588" s="179"/>
    </row>
    <row r="1589" spans="15:15" x14ac:dyDescent="0.2">
      <c r="O1589" s="179"/>
    </row>
    <row r="1590" spans="15:15" x14ac:dyDescent="0.2">
      <c r="O1590" s="174"/>
    </row>
    <row r="1591" spans="15:15" x14ac:dyDescent="0.2">
      <c r="O1591" s="179"/>
    </row>
    <row r="1592" spans="15:15" x14ac:dyDescent="0.2">
      <c r="O1592" s="179"/>
    </row>
    <row r="1593" spans="15:15" x14ac:dyDescent="0.2">
      <c r="O1593" s="179"/>
    </row>
    <row r="1594" spans="15:15" x14ac:dyDescent="0.2">
      <c r="O1594" s="179"/>
    </row>
    <row r="1595" spans="15:15" x14ac:dyDescent="0.2">
      <c r="O1595" s="179"/>
    </row>
    <row r="1596" spans="15:15" x14ac:dyDescent="0.2">
      <c r="O1596" s="180"/>
    </row>
    <row r="1597" spans="15:15" x14ac:dyDescent="0.2">
      <c r="O1597" s="174"/>
    </row>
    <row r="1598" spans="15:15" x14ac:dyDescent="0.2">
      <c r="O1598" s="179"/>
    </row>
    <row r="1599" spans="15:15" x14ac:dyDescent="0.2">
      <c r="O1599" s="173"/>
    </row>
    <row r="1600" spans="15:15" x14ac:dyDescent="0.2">
      <c r="O1600" s="173"/>
    </row>
    <row r="1601" spans="15:15" x14ac:dyDescent="0.2">
      <c r="O1601" s="179"/>
    </row>
    <row r="1602" spans="15:15" x14ac:dyDescent="0.2">
      <c r="O1602" s="174"/>
    </row>
    <row r="1603" spans="15:15" x14ac:dyDescent="0.2">
      <c r="O1603" s="173"/>
    </row>
    <row r="1604" spans="15:15" x14ac:dyDescent="0.2">
      <c r="O1604" s="173"/>
    </row>
    <row r="1605" spans="15:15" x14ac:dyDescent="0.2">
      <c r="O1605" s="179"/>
    </row>
    <row r="1606" spans="15:15" x14ac:dyDescent="0.2">
      <c r="O1606" s="179"/>
    </row>
    <row r="1607" spans="15:15" x14ac:dyDescent="0.2">
      <c r="O1607" s="174"/>
    </row>
    <row r="1608" spans="15:15" x14ac:dyDescent="0.2">
      <c r="O1608" s="179"/>
    </row>
    <row r="1609" spans="15:15" x14ac:dyDescent="0.2">
      <c r="O1609" s="179"/>
    </row>
    <row r="1610" spans="15:15" x14ac:dyDescent="0.2">
      <c r="O1610" s="173"/>
    </row>
    <row r="1611" spans="15:15" x14ac:dyDescent="0.2">
      <c r="O1611" s="173"/>
    </row>
    <row r="1612" spans="15:15" x14ac:dyDescent="0.2">
      <c r="O1612" s="173"/>
    </row>
    <row r="1613" spans="15:15" x14ac:dyDescent="0.2">
      <c r="O1613" s="179"/>
    </row>
    <row r="1614" spans="15:15" x14ac:dyDescent="0.2">
      <c r="O1614" s="221"/>
    </row>
    <row r="1615" spans="15:15" x14ac:dyDescent="0.2">
      <c r="O1615" s="221"/>
    </row>
    <row r="1616" spans="15:15" x14ac:dyDescent="0.2">
      <c r="O1616" s="179"/>
    </row>
    <row r="1617" spans="15:15" x14ac:dyDescent="0.2">
      <c r="O1617" s="221"/>
    </row>
    <row r="1618" spans="15:15" x14ac:dyDescent="0.2">
      <c r="O1618" s="173"/>
    </row>
    <row r="1619" spans="15:15" x14ac:dyDescent="0.2">
      <c r="O1619" s="221"/>
    </row>
    <row r="1620" spans="15:15" x14ac:dyDescent="0.2">
      <c r="O1620" s="173"/>
    </row>
    <row r="1621" spans="15:15" x14ac:dyDescent="0.2">
      <c r="O1621" s="221"/>
    </row>
    <row r="1622" spans="15:15" x14ac:dyDescent="0.2">
      <c r="O1622" s="179"/>
    </row>
    <row r="1623" spans="15:15" x14ac:dyDescent="0.2">
      <c r="O1623" s="179"/>
    </row>
    <row r="1624" spans="15:15" x14ac:dyDescent="0.2">
      <c r="O1624" s="179"/>
    </row>
    <row r="1625" spans="15:15" x14ac:dyDescent="0.2">
      <c r="O1625" s="173"/>
    </row>
    <row r="1626" spans="15:15" x14ac:dyDescent="0.2">
      <c r="O1626" s="179"/>
    </row>
    <row r="1627" spans="15:15" x14ac:dyDescent="0.2">
      <c r="O1627" s="179"/>
    </row>
    <row r="1628" spans="15:15" x14ac:dyDescent="0.2">
      <c r="O1628" s="179"/>
    </row>
    <row r="1629" spans="15:15" x14ac:dyDescent="0.2">
      <c r="O1629" s="179"/>
    </row>
    <row r="1630" spans="15:15" x14ac:dyDescent="0.2">
      <c r="O1630" s="179"/>
    </row>
    <row r="1631" spans="15:15" x14ac:dyDescent="0.2">
      <c r="O1631" s="173"/>
    </row>
    <row r="1632" spans="15:15" x14ac:dyDescent="0.2">
      <c r="O1632" s="179"/>
    </row>
    <row r="1633" spans="15:15" x14ac:dyDescent="0.2">
      <c r="O1633" s="221"/>
    </row>
    <row r="1634" spans="15:15" x14ac:dyDescent="0.2">
      <c r="O1634" s="179"/>
    </row>
    <row r="1635" spans="15:15" x14ac:dyDescent="0.2">
      <c r="O1635" s="173"/>
    </row>
    <row r="1636" spans="15:15" x14ac:dyDescent="0.2">
      <c r="O1636" s="179"/>
    </row>
    <row r="1637" spans="15:15" x14ac:dyDescent="0.2">
      <c r="O1637" s="179"/>
    </row>
    <row r="1638" spans="15:15" x14ac:dyDescent="0.2">
      <c r="O1638" s="179"/>
    </row>
    <row r="1639" spans="15:15" x14ac:dyDescent="0.2">
      <c r="O1639" s="179"/>
    </row>
    <row r="1640" spans="15:15" x14ac:dyDescent="0.2">
      <c r="O1640" s="179"/>
    </row>
    <row r="1641" spans="15:15" x14ac:dyDescent="0.2">
      <c r="O1641" s="179"/>
    </row>
    <row r="1642" spans="15:15" x14ac:dyDescent="0.2">
      <c r="O1642" s="179"/>
    </row>
    <row r="1643" spans="15:15" x14ac:dyDescent="0.2">
      <c r="O1643" s="179"/>
    </row>
    <row r="1644" spans="15:15" x14ac:dyDescent="0.2">
      <c r="O1644" s="173"/>
    </row>
    <row r="1645" spans="15:15" x14ac:dyDescent="0.2">
      <c r="O1645" s="179"/>
    </row>
    <row r="1646" spans="15:15" x14ac:dyDescent="0.2">
      <c r="O1646" s="173"/>
    </row>
    <row r="1647" spans="15:15" x14ac:dyDescent="0.2">
      <c r="O1647" s="179"/>
    </row>
    <row r="1648" spans="15:15" x14ac:dyDescent="0.2">
      <c r="O1648" s="179"/>
    </row>
    <row r="1649" spans="15:15" x14ac:dyDescent="0.2">
      <c r="O1649" s="179"/>
    </row>
    <row r="1650" spans="15:15" x14ac:dyDescent="0.2">
      <c r="O1650" s="179"/>
    </row>
    <row r="1651" spans="15:15" x14ac:dyDescent="0.2">
      <c r="O1651" s="179"/>
    </row>
    <row r="1652" spans="15:15" x14ac:dyDescent="0.2">
      <c r="O1652" s="179"/>
    </row>
    <row r="1653" spans="15:15" x14ac:dyDescent="0.2">
      <c r="O1653" s="173"/>
    </row>
    <row r="1654" spans="15:15" x14ac:dyDescent="0.2">
      <c r="O1654" s="179"/>
    </row>
    <row r="1655" spans="15:15" x14ac:dyDescent="0.2">
      <c r="O1655" s="179"/>
    </row>
    <row r="1656" spans="15:15" x14ac:dyDescent="0.2">
      <c r="O1656" s="173"/>
    </row>
    <row r="1657" spans="15:15" x14ac:dyDescent="0.2">
      <c r="O1657" s="173"/>
    </row>
    <row r="1658" spans="15:15" x14ac:dyDescent="0.2">
      <c r="O1658" s="179"/>
    </row>
    <row r="1659" spans="15:15" x14ac:dyDescent="0.2">
      <c r="O1659" s="218"/>
    </row>
    <row r="1660" spans="15:15" x14ac:dyDescent="0.2">
      <c r="O1660" s="179"/>
    </row>
    <row r="1661" spans="15:15" x14ac:dyDescent="0.2">
      <c r="O1661" s="173"/>
    </row>
    <row r="1662" spans="15:15" x14ac:dyDescent="0.2">
      <c r="O1662" s="173"/>
    </row>
    <row r="1663" spans="15:15" x14ac:dyDescent="0.2">
      <c r="O1663" s="179"/>
    </row>
    <row r="1664" spans="15:15" x14ac:dyDescent="0.2">
      <c r="O1664" s="180"/>
    </row>
    <row r="1665" spans="15:15" x14ac:dyDescent="0.2">
      <c r="O1665" s="179"/>
    </row>
    <row r="1666" spans="15:15" x14ac:dyDescent="0.2">
      <c r="O1666" s="179"/>
    </row>
    <row r="1667" spans="15:15" x14ac:dyDescent="0.2">
      <c r="O1667" s="173"/>
    </row>
    <row r="1668" spans="15:15" x14ac:dyDescent="0.2">
      <c r="O1668" s="179"/>
    </row>
    <row r="1669" spans="15:15" x14ac:dyDescent="0.2">
      <c r="O1669" s="179"/>
    </row>
    <row r="1670" spans="15:15" x14ac:dyDescent="0.2">
      <c r="O1670" s="174"/>
    </row>
    <row r="1671" spans="15:15" x14ac:dyDescent="0.2">
      <c r="O1671" s="174"/>
    </row>
    <row r="1672" spans="15:15" x14ac:dyDescent="0.2">
      <c r="O1672" s="173"/>
    </row>
    <row r="1673" spans="15:15" x14ac:dyDescent="0.2">
      <c r="O1673" s="179"/>
    </row>
    <row r="1674" spans="15:15" x14ac:dyDescent="0.2">
      <c r="O1674" s="174"/>
    </row>
    <row r="1675" spans="15:15" x14ac:dyDescent="0.2">
      <c r="O1675" s="179"/>
    </row>
    <row r="1676" spans="15:15" x14ac:dyDescent="0.2">
      <c r="O1676" s="179"/>
    </row>
    <row r="1677" spans="15:15" x14ac:dyDescent="0.2">
      <c r="O1677" s="174"/>
    </row>
    <row r="1678" spans="15:15" x14ac:dyDescent="0.2">
      <c r="O1678" s="179"/>
    </row>
    <row r="1679" spans="15:15" x14ac:dyDescent="0.2">
      <c r="O1679" s="179"/>
    </row>
    <row r="1680" spans="15:15" x14ac:dyDescent="0.2">
      <c r="O1680" s="218"/>
    </row>
    <row r="1681" spans="15:15" x14ac:dyDescent="0.2">
      <c r="O1681" s="179"/>
    </row>
    <row r="1682" spans="15:15" x14ac:dyDescent="0.2">
      <c r="O1682" s="179"/>
    </row>
    <row r="1683" spans="15:15" x14ac:dyDescent="0.2">
      <c r="O1683" s="173"/>
    </row>
    <row r="1684" spans="15:15" x14ac:dyDescent="0.2">
      <c r="O1684" s="174"/>
    </row>
    <row r="1685" spans="15:15" x14ac:dyDescent="0.2">
      <c r="O1685" s="174"/>
    </row>
    <row r="1686" spans="15:15" x14ac:dyDescent="0.2">
      <c r="O1686" s="179"/>
    </row>
    <row r="1687" spans="15:15" x14ac:dyDescent="0.2">
      <c r="O1687" s="221"/>
    </row>
    <row r="1688" spans="15:15" x14ac:dyDescent="0.2">
      <c r="O1688" s="179"/>
    </row>
    <row r="1689" spans="15:15" x14ac:dyDescent="0.2">
      <c r="O1689" s="173"/>
    </row>
    <row r="1690" spans="15:15" x14ac:dyDescent="0.2">
      <c r="O1690" s="174"/>
    </row>
    <row r="1691" spans="15:15" x14ac:dyDescent="0.2">
      <c r="O1691" s="218"/>
    </row>
    <row r="1692" spans="15:15" x14ac:dyDescent="0.2">
      <c r="O1692" s="221"/>
    </row>
    <row r="1693" spans="15:15" x14ac:dyDescent="0.2">
      <c r="O1693" s="179"/>
    </row>
    <row r="1694" spans="15:15" x14ac:dyDescent="0.2">
      <c r="O1694" s="179"/>
    </row>
    <row r="1695" spans="15:15" x14ac:dyDescent="0.2">
      <c r="O1695" s="179"/>
    </row>
    <row r="1696" spans="15:15" x14ac:dyDescent="0.2">
      <c r="O1696" s="179"/>
    </row>
    <row r="1697" spans="15:15" x14ac:dyDescent="0.2">
      <c r="O1697" s="173"/>
    </row>
    <row r="1698" spans="15:15" x14ac:dyDescent="0.2">
      <c r="O1698" s="179"/>
    </row>
    <row r="1699" spans="15:15" x14ac:dyDescent="0.2">
      <c r="O1699" s="179"/>
    </row>
    <row r="1700" spans="15:15" x14ac:dyDescent="0.2">
      <c r="O1700" s="173"/>
    </row>
    <row r="1701" spans="15:15" x14ac:dyDescent="0.2">
      <c r="O1701" s="179"/>
    </row>
    <row r="1702" spans="15:15" x14ac:dyDescent="0.2">
      <c r="O1702" s="221"/>
    </row>
    <row r="1703" spans="15:15" x14ac:dyDescent="0.2">
      <c r="O1703" s="179"/>
    </row>
    <row r="1704" spans="15:15" x14ac:dyDescent="0.2">
      <c r="O1704" s="221"/>
    </row>
    <row r="1705" spans="15:15" x14ac:dyDescent="0.2">
      <c r="O1705" s="179"/>
    </row>
    <row r="1706" spans="15:15" x14ac:dyDescent="0.2">
      <c r="O1706" s="179"/>
    </row>
    <row r="1707" spans="15:15" x14ac:dyDescent="0.2">
      <c r="O1707" s="179"/>
    </row>
    <row r="1708" spans="15:15" x14ac:dyDescent="0.2">
      <c r="O1708" s="179"/>
    </row>
    <row r="1709" spans="15:15" x14ac:dyDescent="0.2">
      <c r="O1709" s="179"/>
    </row>
    <row r="1710" spans="15:15" x14ac:dyDescent="0.2">
      <c r="O1710" s="173"/>
    </row>
    <row r="1711" spans="15:15" x14ac:dyDescent="0.2">
      <c r="O1711" s="179"/>
    </row>
    <row r="1712" spans="15:15" x14ac:dyDescent="0.2">
      <c r="O1712" s="174"/>
    </row>
    <row r="1713" spans="15:15" x14ac:dyDescent="0.2">
      <c r="O1713" s="179"/>
    </row>
    <row r="1714" spans="15:15" x14ac:dyDescent="0.2">
      <c r="O1714" s="179"/>
    </row>
    <row r="1715" spans="15:15" x14ac:dyDescent="0.2">
      <c r="O1715" s="179"/>
    </row>
    <row r="1716" spans="15:15" x14ac:dyDescent="0.2">
      <c r="O1716" s="179"/>
    </row>
    <row r="1717" spans="15:15" x14ac:dyDescent="0.2">
      <c r="O1717" s="179"/>
    </row>
    <row r="1718" spans="15:15" x14ac:dyDescent="0.2">
      <c r="O1718" s="221"/>
    </row>
    <row r="1719" spans="15:15" x14ac:dyDescent="0.2">
      <c r="O1719" s="221"/>
    </row>
    <row r="1720" spans="15:15" x14ac:dyDescent="0.2">
      <c r="O1720" s="221"/>
    </row>
    <row r="1721" spans="15:15" x14ac:dyDescent="0.2">
      <c r="O1721" s="173"/>
    </row>
    <row r="1722" spans="15:15" x14ac:dyDescent="0.2">
      <c r="O1722" s="173"/>
    </row>
    <row r="1723" spans="15:15" x14ac:dyDescent="0.2">
      <c r="O1723" s="173"/>
    </row>
    <row r="1724" spans="15:15" x14ac:dyDescent="0.2">
      <c r="O1724" s="173"/>
    </row>
    <row r="1725" spans="15:15" x14ac:dyDescent="0.2">
      <c r="O1725" s="180"/>
    </row>
    <row r="1726" spans="15:15" x14ac:dyDescent="0.2">
      <c r="O1726" s="221"/>
    </row>
    <row r="1727" spans="15:15" x14ac:dyDescent="0.2">
      <c r="O1727" s="173"/>
    </row>
    <row r="1728" spans="15:15" x14ac:dyDescent="0.2">
      <c r="O1728" s="173"/>
    </row>
    <row r="1729" spans="15:15" x14ac:dyDescent="0.2">
      <c r="O1729" s="218"/>
    </row>
    <row r="1730" spans="15:15" x14ac:dyDescent="0.2">
      <c r="O1730" s="179"/>
    </row>
    <row r="1731" spans="15:15" x14ac:dyDescent="0.2">
      <c r="O1731" s="179"/>
    </row>
    <row r="1732" spans="15:15" x14ac:dyDescent="0.2">
      <c r="O1732" s="179"/>
    </row>
    <row r="1733" spans="15:15" x14ac:dyDescent="0.2">
      <c r="O1733" s="179"/>
    </row>
    <row r="1734" spans="15:15" x14ac:dyDescent="0.2">
      <c r="O1734" s="179"/>
    </row>
    <row r="1735" spans="15:15" x14ac:dyDescent="0.2">
      <c r="O1735" s="173"/>
    </row>
    <row r="1736" spans="15:15" x14ac:dyDescent="0.2">
      <c r="O1736" s="173"/>
    </row>
    <row r="1737" spans="15:15" x14ac:dyDescent="0.2">
      <c r="O1737" s="179"/>
    </row>
    <row r="1738" spans="15:15" x14ac:dyDescent="0.2">
      <c r="O1738" s="179"/>
    </row>
    <row r="1739" spans="15:15" x14ac:dyDescent="0.2">
      <c r="O1739" s="173"/>
    </row>
    <row r="1740" spans="15:15" x14ac:dyDescent="0.2">
      <c r="O1740" s="179"/>
    </row>
    <row r="1741" spans="15:15" x14ac:dyDescent="0.2">
      <c r="O1741" s="179"/>
    </row>
    <row r="1742" spans="15:15" x14ac:dyDescent="0.2">
      <c r="O1742" s="179"/>
    </row>
    <row r="1743" spans="15:15" x14ac:dyDescent="0.2">
      <c r="O1743" s="179"/>
    </row>
    <row r="1744" spans="15:15" x14ac:dyDescent="0.2">
      <c r="O1744" s="179"/>
    </row>
    <row r="1745" spans="15:15" x14ac:dyDescent="0.2">
      <c r="O1745" s="173"/>
    </row>
    <row r="1746" spans="15:15" x14ac:dyDescent="0.2">
      <c r="O1746" s="179"/>
    </row>
    <row r="1747" spans="15:15" x14ac:dyDescent="0.2">
      <c r="O1747" s="179"/>
    </row>
    <row r="1748" spans="15:15" x14ac:dyDescent="0.2">
      <c r="O1748" s="179"/>
    </row>
    <row r="1749" spans="15:15" x14ac:dyDescent="0.2">
      <c r="O1749" s="173"/>
    </row>
    <row r="1750" spans="15:15" x14ac:dyDescent="0.2">
      <c r="O1750" s="173"/>
    </row>
    <row r="1751" spans="15:15" x14ac:dyDescent="0.2">
      <c r="O1751" s="173"/>
    </row>
    <row r="1752" spans="15:15" x14ac:dyDescent="0.2">
      <c r="O1752" s="173"/>
    </row>
    <row r="1753" spans="15:15" x14ac:dyDescent="0.2">
      <c r="O1753" s="221"/>
    </row>
    <row r="1754" spans="15:15" x14ac:dyDescent="0.2">
      <c r="O1754" s="221"/>
    </row>
    <row r="1755" spans="15:15" x14ac:dyDescent="0.2">
      <c r="O1755" s="179"/>
    </row>
    <row r="1756" spans="15:15" x14ac:dyDescent="0.2">
      <c r="O1756" s="179"/>
    </row>
    <row r="1757" spans="15:15" x14ac:dyDescent="0.2">
      <c r="O1757" s="179"/>
    </row>
    <row r="1758" spans="15:15" x14ac:dyDescent="0.2">
      <c r="O1758" s="179"/>
    </row>
    <row r="1759" spans="15:15" x14ac:dyDescent="0.2">
      <c r="O1759" s="179"/>
    </row>
    <row r="1760" spans="15:15" x14ac:dyDescent="0.2">
      <c r="O1760" s="173"/>
    </row>
    <row r="1761" spans="15:15" x14ac:dyDescent="0.2">
      <c r="O1761" s="173"/>
    </row>
    <row r="1762" spans="15:15" x14ac:dyDescent="0.2">
      <c r="O1762" s="173"/>
    </row>
    <row r="1763" spans="15:15" x14ac:dyDescent="0.2">
      <c r="O1763" s="173"/>
    </row>
    <row r="1764" spans="15:15" x14ac:dyDescent="0.2">
      <c r="O1764" s="179"/>
    </row>
    <row r="1765" spans="15:15" x14ac:dyDescent="0.2">
      <c r="O1765" s="173"/>
    </row>
    <row r="1766" spans="15:15" x14ac:dyDescent="0.2">
      <c r="O1766" s="173"/>
    </row>
    <row r="1767" spans="15:15" x14ac:dyDescent="0.2">
      <c r="O1767" s="173"/>
    </row>
    <row r="1768" spans="15:15" x14ac:dyDescent="0.2">
      <c r="O1768" s="179"/>
    </row>
    <row r="1769" spans="15:15" x14ac:dyDescent="0.2">
      <c r="O1769" s="173"/>
    </row>
    <row r="1770" spans="15:15" x14ac:dyDescent="0.2">
      <c r="O1770" s="173"/>
    </row>
    <row r="1771" spans="15:15" x14ac:dyDescent="0.2">
      <c r="O1771" s="173"/>
    </row>
    <row r="1772" spans="15:15" x14ac:dyDescent="0.2">
      <c r="O1772" s="179"/>
    </row>
    <row r="1773" spans="15:15" x14ac:dyDescent="0.2">
      <c r="O1773" s="173"/>
    </row>
    <row r="1774" spans="15:15" x14ac:dyDescent="0.2">
      <c r="O1774" s="173"/>
    </row>
    <row r="1775" spans="15:15" x14ac:dyDescent="0.2">
      <c r="O1775" s="179"/>
    </row>
    <row r="1776" spans="15:15" x14ac:dyDescent="0.2">
      <c r="O1776" s="179"/>
    </row>
    <row r="1777" spans="15:15" x14ac:dyDescent="0.2">
      <c r="O1777" s="179"/>
    </row>
    <row r="1778" spans="15:15" x14ac:dyDescent="0.2">
      <c r="O1778" s="221"/>
    </row>
    <row r="1779" spans="15:15" x14ac:dyDescent="0.2">
      <c r="O1779" s="173"/>
    </row>
    <row r="1780" spans="15:15" x14ac:dyDescent="0.2">
      <c r="O1780" s="173"/>
    </row>
    <row r="1781" spans="15:15" x14ac:dyDescent="0.2">
      <c r="O1781" s="173"/>
    </row>
    <row r="1782" spans="15:15" x14ac:dyDescent="0.2">
      <c r="O1782" s="221"/>
    </row>
    <row r="1783" spans="15:15" x14ac:dyDescent="0.2">
      <c r="O1783" s="221"/>
    </row>
    <row r="1784" spans="15:15" x14ac:dyDescent="0.2">
      <c r="O1784" s="179"/>
    </row>
    <row r="1785" spans="15:15" x14ac:dyDescent="0.2">
      <c r="O1785" s="221"/>
    </row>
    <row r="1786" spans="15:15" x14ac:dyDescent="0.2">
      <c r="O1786" s="179"/>
    </row>
    <row r="1787" spans="15:15" x14ac:dyDescent="0.2">
      <c r="O1787" s="179"/>
    </row>
    <row r="1788" spans="15:15" x14ac:dyDescent="0.2">
      <c r="O1788" s="179"/>
    </row>
    <row r="1789" spans="15:15" x14ac:dyDescent="0.2">
      <c r="O1789" s="173"/>
    </row>
    <row r="1790" spans="15:15" x14ac:dyDescent="0.2">
      <c r="O1790" s="173"/>
    </row>
    <row r="1791" spans="15:15" x14ac:dyDescent="0.2">
      <c r="O1791" s="179"/>
    </row>
    <row r="1792" spans="15:15" x14ac:dyDescent="0.2">
      <c r="O1792" s="173"/>
    </row>
    <row r="1793" spans="15:15" x14ac:dyDescent="0.2">
      <c r="O1793" s="173"/>
    </row>
    <row r="1794" spans="15:15" x14ac:dyDescent="0.2">
      <c r="O1794" s="173"/>
    </row>
    <row r="1795" spans="15:15" x14ac:dyDescent="0.2">
      <c r="O1795" s="173"/>
    </row>
    <row r="1796" spans="15:15" x14ac:dyDescent="0.2">
      <c r="O1796" s="173"/>
    </row>
    <row r="1797" spans="15:15" x14ac:dyDescent="0.2">
      <c r="O1797" s="173"/>
    </row>
    <row r="1798" spans="15:15" x14ac:dyDescent="0.2">
      <c r="O1798" s="173"/>
    </row>
    <row r="1799" spans="15:15" x14ac:dyDescent="0.2">
      <c r="O1799" s="173"/>
    </row>
    <row r="1800" spans="15:15" x14ac:dyDescent="0.2">
      <c r="O1800" s="173"/>
    </row>
    <row r="1801" spans="15:15" x14ac:dyDescent="0.2">
      <c r="O1801" s="173"/>
    </row>
    <row r="1802" spans="15:15" x14ac:dyDescent="0.2">
      <c r="O1802" s="173"/>
    </row>
    <row r="1803" spans="15:15" x14ac:dyDescent="0.2">
      <c r="O1803" s="173"/>
    </row>
    <row r="1804" spans="15:15" x14ac:dyDescent="0.2">
      <c r="O1804" s="173"/>
    </row>
    <row r="1805" spans="15:15" x14ac:dyDescent="0.2">
      <c r="O1805" s="173"/>
    </row>
    <row r="1806" spans="15:15" x14ac:dyDescent="0.2">
      <c r="O1806" s="179"/>
    </row>
    <row r="1807" spans="15:15" x14ac:dyDescent="0.2">
      <c r="O1807" s="179"/>
    </row>
    <row r="1808" spans="15:15" x14ac:dyDescent="0.2">
      <c r="O1808" s="173"/>
    </row>
    <row r="1809" spans="15:15" x14ac:dyDescent="0.2">
      <c r="O1809" s="173"/>
    </row>
    <row r="1810" spans="15:15" x14ac:dyDescent="0.2">
      <c r="O1810" s="221"/>
    </row>
    <row r="1811" spans="15:15" x14ac:dyDescent="0.2">
      <c r="O1811" s="173"/>
    </row>
    <row r="1812" spans="15:15" x14ac:dyDescent="0.2">
      <c r="O1812" s="173"/>
    </row>
    <row r="1813" spans="15:15" x14ac:dyDescent="0.2">
      <c r="O1813" s="173"/>
    </row>
    <row r="1814" spans="15:15" x14ac:dyDescent="0.2">
      <c r="O1814" s="173"/>
    </row>
    <row r="1815" spans="15:15" x14ac:dyDescent="0.2">
      <c r="O1815" s="179"/>
    </row>
    <row r="1816" spans="15:15" x14ac:dyDescent="0.2">
      <c r="O1816" s="173"/>
    </row>
    <row r="1817" spans="15:15" x14ac:dyDescent="0.2">
      <c r="O1817" s="173"/>
    </row>
    <row r="1818" spans="15:15" x14ac:dyDescent="0.2">
      <c r="O1818" s="173"/>
    </row>
    <row r="1819" spans="15:15" x14ac:dyDescent="0.2">
      <c r="O1819" s="173"/>
    </row>
    <row r="1820" spans="15:15" x14ac:dyDescent="0.2">
      <c r="O1820" s="173"/>
    </row>
    <row r="1821" spans="15:15" x14ac:dyDescent="0.2">
      <c r="O1821" s="173"/>
    </row>
    <row r="1822" spans="15:15" x14ac:dyDescent="0.2">
      <c r="O1822" s="173"/>
    </row>
    <row r="1823" spans="15:15" x14ac:dyDescent="0.2">
      <c r="O1823" s="173"/>
    </row>
    <row r="1824" spans="15:15" x14ac:dyDescent="0.2">
      <c r="O1824" s="173"/>
    </row>
    <row r="1825" spans="15:15" x14ac:dyDescent="0.2">
      <c r="O1825" s="179"/>
    </row>
    <row r="1826" spans="15:15" x14ac:dyDescent="0.2">
      <c r="O1826" s="173"/>
    </row>
    <row r="1827" spans="15:15" x14ac:dyDescent="0.2">
      <c r="O1827" s="179"/>
    </row>
    <row r="1828" spans="15:15" x14ac:dyDescent="0.2">
      <c r="O1828" s="173"/>
    </row>
    <row r="1829" spans="15:15" x14ac:dyDescent="0.2">
      <c r="O1829" s="174"/>
    </row>
    <row r="1830" spans="15:15" x14ac:dyDescent="0.2">
      <c r="O1830" s="179"/>
    </row>
    <row r="1831" spans="15:15" x14ac:dyDescent="0.2">
      <c r="O1831" s="179"/>
    </row>
    <row r="1832" spans="15:15" x14ac:dyDescent="0.2">
      <c r="O1832" s="179"/>
    </row>
    <row r="1833" spans="15:15" x14ac:dyDescent="0.2">
      <c r="O1833" s="179"/>
    </row>
    <row r="1834" spans="15:15" x14ac:dyDescent="0.2">
      <c r="O1834" s="179"/>
    </row>
    <row r="1835" spans="15:15" x14ac:dyDescent="0.2">
      <c r="O1835" s="179"/>
    </row>
    <row r="1836" spans="15:15" x14ac:dyDescent="0.2">
      <c r="O1836" s="179"/>
    </row>
    <row r="1837" spans="15:15" x14ac:dyDescent="0.2">
      <c r="O1837" s="179"/>
    </row>
    <row r="1838" spans="15:15" x14ac:dyDescent="0.2">
      <c r="O1838" s="179"/>
    </row>
    <row r="1839" spans="15:15" x14ac:dyDescent="0.2">
      <c r="O1839" s="179"/>
    </row>
    <row r="1840" spans="15:15" x14ac:dyDescent="0.2">
      <c r="O1840" s="179"/>
    </row>
    <row r="1841" spans="15:15" x14ac:dyDescent="0.2">
      <c r="O1841" s="179"/>
    </row>
    <row r="1842" spans="15:15" x14ac:dyDescent="0.2">
      <c r="O1842" s="179"/>
    </row>
    <row r="1843" spans="15:15" x14ac:dyDescent="0.2">
      <c r="O1843" s="173"/>
    </row>
    <row r="1844" spans="15:15" x14ac:dyDescent="0.2">
      <c r="O1844" s="179"/>
    </row>
    <row r="1845" spans="15:15" x14ac:dyDescent="0.2">
      <c r="O1845" s="179"/>
    </row>
    <row r="1846" spans="15:15" x14ac:dyDescent="0.2">
      <c r="O1846" s="179"/>
    </row>
    <row r="1847" spans="15:15" x14ac:dyDescent="0.2">
      <c r="O1847" s="179"/>
    </row>
    <row r="1848" spans="15:15" x14ac:dyDescent="0.2">
      <c r="O1848" s="179"/>
    </row>
    <row r="1849" spans="15:15" x14ac:dyDescent="0.2">
      <c r="O1849" s="179"/>
    </row>
    <row r="1850" spans="15:15" x14ac:dyDescent="0.2">
      <c r="O1850" s="179"/>
    </row>
    <row r="1851" spans="15:15" x14ac:dyDescent="0.2">
      <c r="O1851" s="179"/>
    </row>
    <row r="1852" spans="15:15" x14ac:dyDescent="0.2">
      <c r="O1852" s="221"/>
    </row>
    <row r="1853" spans="15:15" x14ac:dyDescent="0.2">
      <c r="O1853" s="221"/>
    </row>
    <row r="1854" spans="15:15" x14ac:dyDescent="0.2">
      <c r="O1854" s="179"/>
    </row>
    <row r="1855" spans="15:15" x14ac:dyDescent="0.2">
      <c r="O1855" s="179"/>
    </row>
    <row r="1856" spans="15:15" x14ac:dyDescent="0.2">
      <c r="O1856" s="221"/>
    </row>
    <row r="1857" spans="15:15" x14ac:dyDescent="0.2">
      <c r="O1857" s="179"/>
    </row>
    <row r="1858" spans="15:15" x14ac:dyDescent="0.2">
      <c r="O1858" s="179"/>
    </row>
    <row r="1859" spans="15:15" x14ac:dyDescent="0.2">
      <c r="O1859" s="179"/>
    </row>
    <row r="1860" spans="15:15" x14ac:dyDescent="0.2">
      <c r="O1860" s="173"/>
    </row>
    <row r="1861" spans="15:15" x14ac:dyDescent="0.2">
      <c r="O1861" s="179"/>
    </row>
    <row r="1862" spans="15:15" x14ac:dyDescent="0.2">
      <c r="O1862" s="221"/>
    </row>
    <row r="1863" spans="15:15" x14ac:dyDescent="0.2">
      <c r="O1863" s="179"/>
    </row>
    <row r="1864" spans="15:15" x14ac:dyDescent="0.2">
      <c r="O1864" s="173"/>
    </row>
    <row r="1865" spans="15:15" x14ac:dyDescent="0.2">
      <c r="O1865" s="179"/>
    </row>
    <row r="1866" spans="15:15" x14ac:dyDescent="0.2">
      <c r="O1866" s="179"/>
    </row>
    <row r="1867" spans="15:15" x14ac:dyDescent="0.2">
      <c r="O1867" s="174"/>
    </row>
    <row r="1868" spans="15:15" x14ac:dyDescent="0.2">
      <c r="O1868" s="179"/>
    </row>
    <row r="1869" spans="15:15" x14ac:dyDescent="0.2">
      <c r="O1869" s="179"/>
    </row>
    <row r="1870" spans="15:15" x14ac:dyDescent="0.2">
      <c r="O1870" s="179"/>
    </row>
    <row r="1871" spans="15:15" x14ac:dyDescent="0.2">
      <c r="O1871" s="221"/>
    </row>
    <row r="1872" spans="15:15" x14ac:dyDescent="0.2">
      <c r="O1872" s="179"/>
    </row>
    <row r="1873" spans="15:15" x14ac:dyDescent="0.2">
      <c r="O1873" s="179"/>
    </row>
    <row r="1874" spans="15:15" x14ac:dyDescent="0.2">
      <c r="O1874" s="179"/>
    </row>
    <row r="1875" spans="15:15" x14ac:dyDescent="0.2">
      <c r="O1875" s="221"/>
    </row>
    <row r="1876" spans="15:15" x14ac:dyDescent="0.2">
      <c r="O1876" s="179"/>
    </row>
    <row r="1877" spans="15:15" x14ac:dyDescent="0.2">
      <c r="O1877" s="179"/>
    </row>
    <row r="1878" spans="15:15" x14ac:dyDescent="0.2">
      <c r="O1878" s="173"/>
    </row>
    <row r="1879" spans="15:15" x14ac:dyDescent="0.2">
      <c r="O1879" s="179"/>
    </row>
    <row r="1880" spans="15:15" x14ac:dyDescent="0.2">
      <c r="O1880" s="221"/>
    </row>
    <row r="1881" spans="15:15" x14ac:dyDescent="0.2">
      <c r="O1881" s="179"/>
    </row>
    <row r="1882" spans="15:15" x14ac:dyDescent="0.2">
      <c r="O1882" s="179"/>
    </row>
    <row r="1883" spans="15:15" x14ac:dyDescent="0.2">
      <c r="O1883" s="179"/>
    </row>
    <row r="1884" spans="15:15" x14ac:dyDescent="0.2">
      <c r="O1884" s="179"/>
    </row>
    <row r="1885" spans="15:15" x14ac:dyDescent="0.2">
      <c r="O1885" s="179"/>
    </row>
    <row r="1886" spans="15:15" x14ac:dyDescent="0.2">
      <c r="O1886" s="173"/>
    </row>
    <row r="1887" spans="15:15" x14ac:dyDescent="0.2">
      <c r="O1887" s="179"/>
    </row>
    <row r="1888" spans="15:15" x14ac:dyDescent="0.2">
      <c r="O1888" s="179"/>
    </row>
    <row r="1889" spans="15:15" x14ac:dyDescent="0.2">
      <c r="O1889" s="179"/>
    </row>
    <row r="1890" spans="15:15" x14ac:dyDescent="0.2">
      <c r="O1890" s="173"/>
    </row>
    <row r="1891" spans="15:15" x14ac:dyDescent="0.2">
      <c r="O1891" s="173"/>
    </row>
    <row r="1892" spans="15:15" x14ac:dyDescent="0.2">
      <c r="O1892" s="173"/>
    </row>
    <row r="1893" spans="15:15" x14ac:dyDescent="0.2">
      <c r="O1893" s="173"/>
    </row>
    <row r="1894" spans="15:15" x14ac:dyDescent="0.2">
      <c r="O1894" s="179"/>
    </row>
    <row r="1895" spans="15:15" x14ac:dyDescent="0.2">
      <c r="O1895" s="173"/>
    </row>
    <row r="1896" spans="15:15" x14ac:dyDescent="0.2">
      <c r="O1896" s="173"/>
    </row>
    <row r="1897" spans="15:15" x14ac:dyDescent="0.2">
      <c r="O1897" s="179"/>
    </row>
    <row r="1898" spans="15:15" x14ac:dyDescent="0.2">
      <c r="O1898" s="179"/>
    </row>
    <row r="1899" spans="15:15" x14ac:dyDescent="0.2">
      <c r="O1899" s="173"/>
    </row>
    <row r="1900" spans="15:15" x14ac:dyDescent="0.2">
      <c r="O1900" s="179"/>
    </row>
    <row r="1901" spans="15:15" x14ac:dyDescent="0.2">
      <c r="O1901" s="179"/>
    </row>
    <row r="1902" spans="15:15" x14ac:dyDescent="0.2">
      <c r="O1902" s="179"/>
    </row>
    <row r="1903" spans="15:15" x14ac:dyDescent="0.2">
      <c r="O1903" s="173"/>
    </row>
    <row r="1904" spans="15:15" x14ac:dyDescent="0.2">
      <c r="O1904" s="173"/>
    </row>
    <row r="1905" spans="15:15" x14ac:dyDescent="0.2">
      <c r="O1905" s="179"/>
    </row>
    <row r="1906" spans="15:15" x14ac:dyDescent="0.2">
      <c r="O1906" s="179"/>
    </row>
    <row r="1907" spans="15:15" x14ac:dyDescent="0.2">
      <c r="O1907" s="173"/>
    </row>
    <row r="1908" spans="15:15" x14ac:dyDescent="0.2">
      <c r="O1908" s="179"/>
    </row>
    <row r="1909" spans="15:15" x14ac:dyDescent="0.2">
      <c r="O1909" s="179"/>
    </row>
    <row r="1910" spans="15:15" x14ac:dyDescent="0.2">
      <c r="O1910" s="173"/>
    </row>
    <row r="1911" spans="15:15" x14ac:dyDescent="0.2">
      <c r="O1911" s="173"/>
    </row>
    <row r="1912" spans="15:15" x14ac:dyDescent="0.2">
      <c r="O1912" s="179"/>
    </row>
    <row r="1913" spans="15:15" x14ac:dyDescent="0.2">
      <c r="O1913" s="173"/>
    </row>
    <row r="1914" spans="15:15" x14ac:dyDescent="0.2">
      <c r="O1914" s="173"/>
    </row>
    <row r="1915" spans="15:15" x14ac:dyDescent="0.2">
      <c r="O1915" s="173"/>
    </row>
    <row r="1916" spans="15:15" x14ac:dyDescent="0.2">
      <c r="O1916" s="173"/>
    </row>
    <row r="1917" spans="15:15" x14ac:dyDescent="0.2">
      <c r="O1917" s="173"/>
    </row>
    <row r="1918" spans="15:15" x14ac:dyDescent="0.2">
      <c r="O1918" s="179"/>
    </row>
    <row r="1919" spans="15:15" x14ac:dyDescent="0.2">
      <c r="O1919" s="179"/>
    </row>
    <row r="1920" spans="15:15" x14ac:dyDescent="0.2">
      <c r="O1920" s="179"/>
    </row>
    <row r="1921" spans="15:15" x14ac:dyDescent="0.2">
      <c r="O1921" s="179"/>
    </row>
    <row r="1922" spans="15:15" x14ac:dyDescent="0.2">
      <c r="O1922" s="179"/>
    </row>
    <row r="1923" spans="15:15" x14ac:dyDescent="0.2">
      <c r="O1923" s="179"/>
    </row>
    <row r="1924" spans="15:15" x14ac:dyDescent="0.2">
      <c r="O1924" s="179"/>
    </row>
    <row r="1925" spans="15:15" x14ac:dyDescent="0.2">
      <c r="O1925" s="179"/>
    </row>
    <row r="1926" spans="15:15" x14ac:dyDescent="0.2">
      <c r="O1926" s="174"/>
    </row>
    <row r="1927" spans="15:15" x14ac:dyDescent="0.2">
      <c r="O1927" s="221"/>
    </row>
    <row r="1928" spans="15:15" x14ac:dyDescent="0.2">
      <c r="O1928" s="221"/>
    </row>
    <row r="1929" spans="15:15" x14ac:dyDescent="0.2">
      <c r="O1929" s="179"/>
    </row>
    <row r="1930" spans="15:15" x14ac:dyDescent="0.2">
      <c r="O1930" s="221"/>
    </row>
    <row r="1931" spans="15:15" x14ac:dyDescent="0.2">
      <c r="O1931" s="179"/>
    </row>
    <row r="1932" spans="15:15" x14ac:dyDescent="0.2">
      <c r="O1932" s="221"/>
    </row>
    <row r="1933" spans="15:15" x14ac:dyDescent="0.2">
      <c r="O1933" s="179"/>
    </row>
    <row r="1934" spans="15:15" x14ac:dyDescent="0.2">
      <c r="O1934" s="221"/>
    </row>
    <row r="1935" spans="15:15" x14ac:dyDescent="0.2">
      <c r="O1935" s="179"/>
    </row>
    <row r="1936" spans="15:15" x14ac:dyDescent="0.2">
      <c r="O1936" s="179"/>
    </row>
    <row r="1937" spans="15:15" x14ac:dyDescent="0.2">
      <c r="O1937" s="179"/>
    </row>
    <row r="1938" spans="15:15" x14ac:dyDescent="0.2">
      <c r="O1938" s="179"/>
    </row>
    <row r="1939" spans="15:15" x14ac:dyDescent="0.2">
      <c r="O1939" s="179"/>
    </row>
    <row r="1940" spans="15:15" x14ac:dyDescent="0.2">
      <c r="O1940" s="174"/>
    </row>
    <row r="1941" spans="15:15" x14ac:dyDescent="0.2">
      <c r="O1941" s="179"/>
    </row>
    <row r="1942" spans="15:15" x14ac:dyDescent="0.2">
      <c r="O1942" s="174"/>
    </row>
    <row r="1943" spans="15:15" x14ac:dyDescent="0.2">
      <c r="O1943" s="221"/>
    </row>
    <row r="1944" spans="15:15" x14ac:dyDescent="0.2">
      <c r="O1944" s="174"/>
    </row>
    <row r="1945" spans="15:15" x14ac:dyDescent="0.2">
      <c r="O1945" s="179"/>
    </row>
    <row r="1946" spans="15:15" x14ac:dyDescent="0.2">
      <c r="O1946" s="179"/>
    </row>
    <row r="1947" spans="15:15" x14ac:dyDescent="0.2">
      <c r="O1947" s="174"/>
    </row>
    <row r="1948" spans="15:15" x14ac:dyDescent="0.2">
      <c r="O1948" s="221"/>
    </row>
    <row r="1949" spans="15:15" x14ac:dyDescent="0.2">
      <c r="O1949" s="174"/>
    </row>
    <row r="1950" spans="15:15" x14ac:dyDescent="0.2">
      <c r="O1950" s="179"/>
    </row>
    <row r="1951" spans="15:15" x14ac:dyDescent="0.2">
      <c r="O1951" s="221"/>
    </row>
    <row r="1952" spans="15:15" x14ac:dyDescent="0.2">
      <c r="O1952" s="179"/>
    </row>
    <row r="1953" spans="15:15" x14ac:dyDescent="0.2">
      <c r="O1953" s="174"/>
    </row>
    <row r="1954" spans="15:15" x14ac:dyDescent="0.2">
      <c r="O1954" s="179"/>
    </row>
    <row r="1955" spans="15:15" x14ac:dyDescent="0.2">
      <c r="O1955" s="221"/>
    </row>
    <row r="1956" spans="15:15" x14ac:dyDescent="0.2">
      <c r="O1956" s="174"/>
    </row>
    <row r="1957" spans="15:15" x14ac:dyDescent="0.2">
      <c r="O1957" s="173"/>
    </row>
    <row r="1958" spans="15:15" x14ac:dyDescent="0.2">
      <c r="O1958" s="179"/>
    </row>
    <row r="1959" spans="15:15" x14ac:dyDescent="0.2">
      <c r="O1959" s="179"/>
    </row>
    <row r="1960" spans="15:15" x14ac:dyDescent="0.2">
      <c r="O1960" s="179"/>
    </row>
    <row r="1961" spans="15:15" x14ac:dyDescent="0.2">
      <c r="O1961" s="180"/>
    </row>
    <row r="1962" spans="15:15" x14ac:dyDescent="0.2">
      <c r="O1962" s="179"/>
    </row>
    <row r="1963" spans="15:15" x14ac:dyDescent="0.2">
      <c r="O1963" s="179"/>
    </row>
    <row r="1964" spans="15:15" x14ac:dyDescent="0.2">
      <c r="O1964" s="179"/>
    </row>
    <row r="1965" spans="15:15" x14ac:dyDescent="0.2">
      <c r="O1965" s="179"/>
    </row>
    <row r="1966" spans="15:15" x14ac:dyDescent="0.2">
      <c r="O1966" s="179"/>
    </row>
    <row r="1967" spans="15:15" x14ac:dyDescent="0.2">
      <c r="O1967" s="179"/>
    </row>
    <row r="1968" spans="15:15" x14ac:dyDescent="0.2">
      <c r="O1968" s="221"/>
    </row>
    <row r="1969" spans="15:15" x14ac:dyDescent="0.2">
      <c r="O1969" s="179"/>
    </row>
    <row r="1970" spans="15:15" x14ac:dyDescent="0.2">
      <c r="O1970" s="179"/>
    </row>
    <row r="1971" spans="15:15" x14ac:dyDescent="0.2">
      <c r="O1971" s="173"/>
    </row>
    <row r="1972" spans="15:15" x14ac:dyDescent="0.2">
      <c r="O1972" s="179"/>
    </row>
    <row r="1973" spans="15:15" x14ac:dyDescent="0.2">
      <c r="O1973" s="179"/>
    </row>
    <row r="1974" spans="15:15" x14ac:dyDescent="0.2">
      <c r="O1974" s="179"/>
    </row>
    <row r="1975" spans="15:15" x14ac:dyDescent="0.2">
      <c r="O1975" s="179"/>
    </row>
    <row r="1976" spans="15:15" x14ac:dyDescent="0.2">
      <c r="O1976" s="221"/>
    </row>
    <row r="1977" spans="15:15" x14ac:dyDescent="0.2">
      <c r="O1977" s="174"/>
    </row>
    <row r="1978" spans="15:15" x14ac:dyDescent="0.2">
      <c r="O1978" s="179"/>
    </row>
    <row r="1979" spans="15:15" x14ac:dyDescent="0.2">
      <c r="O1979" s="221"/>
    </row>
    <row r="1980" spans="15:15" x14ac:dyDescent="0.2">
      <c r="O1980" s="179"/>
    </row>
    <row r="1981" spans="15:15" x14ac:dyDescent="0.2">
      <c r="O1981" s="179"/>
    </row>
    <row r="1982" spans="15:15" x14ac:dyDescent="0.2">
      <c r="O1982" s="179"/>
    </row>
    <row r="1983" spans="15:15" x14ac:dyDescent="0.2">
      <c r="O1983" s="179"/>
    </row>
    <row r="1984" spans="15:15" x14ac:dyDescent="0.2">
      <c r="O1984" s="179"/>
    </row>
    <row r="1985" spans="15:15" x14ac:dyDescent="0.2">
      <c r="O1985" s="179"/>
    </row>
    <row r="1986" spans="15:15" x14ac:dyDescent="0.2">
      <c r="O1986" s="221"/>
    </row>
    <row r="1987" spans="15:15" x14ac:dyDescent="0.2">
      <c r="O1987" s="221"/>
    </row>
    <row r="1988" spans="15:15" x14ac:dyDescent="0.2">
      <c r="O1988" s="179"/>
    </row>
    <row r="1989" spans="15:15" x14ac:dyDescent="0.2">
      <c r="O1989" s="179"/>
    </row>
    <row r="1990" spans="15:15" x14ac:dyDescent="0.2">
      <c r="O1990" s="221"/>
    </row>
    <row r="1991" spans="15:15" x14ac:dyDescent="0.2">
      <c r="O1991" s="179"/>
    </row>
    <row r="1992" spans="15:15" x14ac:dyDescent="0.2">
      <c r="O1992" s="179"/>
    </row>
    <row r="1993" spans="15:15" x14ac:dyDescent="0.2">
      <c r="O1993" s="179"/>
    </row>
    <row r="1994" spans="15:15" x14ac:dyDescent="0.2">
      <c r="O1994" s="179"/>
    </row>
    <row r="1995" spans="15:15" x14ac:dyDescent="0.2">
      <c r="O1995" s="179"/>
    </row>
    <row r="1996" spans="15:15" x14ac:dyDescent="0.2">
      <c r="O1996" s="174"/>
    </row>
    <row r="1997" spans="15:15" x14ac:dyDescent="0.2">
      <c r="O1997" s="179"/>
    </row>
    <row r="1998" spans="15:15" x14ac:dyDescent="0.2">
      <c r="O1998" s="179"/>
    </row>
    <row r="1999" spans="15:15" x14ac:dyDescent="0.2">
      <c r="O1999" s="174"/>
    </row>
    <row r="2000" spans="15:15" x14ac:dyDescent="0.2">
      <c r="O2000" s="179"/>
    </row>
    <row r="2001" spans="15:15" x14ac:dyDescent="0.2">
      <c r="O2001" s="179"/>
    </row>
    <row r="2002" spans="15:15" x14ac:dyDescent="0.2">
      <c r="O2002" s="179"/>
    </row>
    <row r="2003" spans="15:15" x14ac:dyDescent="0.2">
      <c r="O2003" s="179"/>
    </row>
    <row r="2004" spans="15:15" x14ac:dyDescent="0.2">
      <c r="O2004" s="179"/>
    </row>
    <row r="2005" spans="15:15" x14ac:dyDescent="0.2">
      <c r="O2005" s="179"/>
    </row>
    <row r="2006" spans="15:15" x14ac:dyDescent="0.2">
      <c r="O2006" s="173"/>
    </row>
    <row r="2007" spans="15:15" x14ac:dyDescent="0.2">
      <c r="O2007" s="179"/>
    </row>
    <row r="2008" spans="15:15" x14ac:dyDescent="0.2">
      <c r="O2008" s="179"/>
    </row>
    <row r="2009" spans="15:15" x14ac:dyDescent="0.2">
      <c r="O2009" s="179"/>
    </row>
    <row r="2010" spans="15:15" x14ac:dyDescent="0.2">
      <c r="O2010" s="179"/>
    </row>
    <row r="2011" spans="15:15" x14ac:dyDescent="0.2">
      <c r="O2011" s="174"/>
    </row>
    <row r="2012" spans="15:15" x14ac:dyDescent="0.2">
      <c r="O2012" s="179"/>
    </row>
    <row r="2013" spans="15:15" x14ac:dyDescent="0.2">
      <c r="O2013" s="179"/>
    </row>
    <row r="2014" spans="15:15" x14ac:dyDescent="0.2">
      <c r="O2014" s="174"/>
    </row>
    <row r="2015" spans="15:15" x14ac:dyDescent="0.2">
      <c r="O2015" s="179"/>
    </row>
    <row r="2016" spans="15:15" x14ac:dyDescent="0.2">
      <c r="O2016" s="179"/>
    </row>
    <row r="2017" spans="15:15" x14ac:dyDescent="0.2">
      <c r="O2017" s="179"/>
    </row>
    <row r="2018" spans="15:15" x14ac:dyDescent="0.2">
      <c r="O2018" s="221"/>
    </row>
    <row r="2019" spans="15:15" x14ac:dyDescent="0.2">
      <c r="O2019" s="179"/>
    </row>
    <row r="2020" spans="15:15" x14ac:dyDescent="0.2">
      <c r="O2020" s="179"/>
    </row>
    <row r="2021" spans="15:15" x14ac:dyDescent="0.2">
      <c r="O2021" s="179"/>
    </row>
    <row r="2022" spans="15:15" x14ac:dyDescent="0.2">
      <c r="O2022" s="179"/>
    </row>
    <row r="2023" spans="15:15" x14ac:dyDescent="0.2">
      <c r="O2023" s="174"/>
    </row>
    <row r="2024" spans="15:15" x14ac:dyDescent="0.2">
      <c r="O2024" s="179"/>
    </row>
    <row r="2025" spans="15:15" x14ac:dyDescent="0.2">
      <c r="O2025" s="179"/>
    </row>
    <row r="2026" spans="15:15" x14ac:dyDescent="0.2">
      <c r="O2026" s="179"/>
    </row>
    <row r="2027" spans="15:15" x14ac:dyDescent="0.2">
      <c r="O2027" s="173"/>
    </row>
    <row r="2028" spans="15:15" x14ac:dyDescent="0.2">
      <c r="O2028" s="174"/>
    </row>
    <row r="2029" spans="15:15" x14ac:dyDescent="0.2">
      <c r="O2029" s="179"/>
    </row>
    <row r="2030" spans="15:15" x14ac:dyDescent="0.2">
      <c r="O2030" s="179"/>
    </row>
    <row r="2031" spans="15:15" x14ac:dyDescent="0.2">
      <c r="O2031" s="179"/>
    </row>
    <row r="2032" spans="15:15" x14ac:dyDescent="0.2">
      <c r="O2032" s="174"/>
    </row>
    <row r="2033" spans="15:15" x14ac:dyDescent="0.2">
      <c r="O2033" s="179"/>
    </row>
    <row r="2034" spans="15:15" x14ac:dyDescent="0.2">
      <c r="O2034" s="179"/>
    </row>
    <row r="2035" spans="15:15" x14ac:dyDescent="0.2">
      <c r="O2035" s="174"/>
    </row>
    <row r="2036" spans="15:15" x14ac:dyDescent="0.2">
      <c r="O2036" s="179"/>
    </row>
    <row r="2037" spans="15:15" x14ac:dyDescent="0.2">
      <c r="O2037" s="179"/>
    </row>
    <row r="2038" spans="15:15" x14ac:dyDescent="0.2">
      <c r="O2038" s="221"/>
    </row>
    <row r="2039" spans="15:15" x14ac:dyDescent="0.2">
      <c r="O2039" s="173"/>
    </row>
    <row r="2040" spans="15:15" x14ac:dyDescent="0.2">
      <c r="O2040" s="179"/>
    </row>
    <row r="2041" spans="15:15" x14ac:dyDescent="0.2">
      <c r="O2041" s="179"/>
    </row>
    <row r="2042" spans="15:15" x14ac:dyDescent="0.2">
      <c r="O2042" s="174"/>
    </row>
    <row r="2043" spans="15:15" x14ac:dyDescent="0.2">
      <c r="O2043" s="174"/>
    </row>
    <row r="2044" spans="15:15" x14ac:dyDescent="0.2">
      <c r="O2044" s="174"/>
    </row>
    <row r="2045" spans="15:15" x14ac:dyDescent="0.2">
      <c r="O2045" s="179"/>
    </row>
    <row r="2046" spans="15:15" x14ac:dyDescent="0.2">
      <c r="O2046" s="179"/>
    </row>
    <row r="2047" spans="15:15" x14ac:dyDescent="0.2">
      <c r="O2047" s="174"/>
    </row>
    <row r="2048" spans="15:15" x14ac:dyDescent="0.2">
      <c r="O2048" s="179"/>
    </row>
    <row r="2049" spans="15:15" x14ac:dyDescent="0.2">
      <c r="O2049" s="174"/>
    </row>
    <row r="2050" spans="15:15" x14ac:dyDescent="0.2">
      <c r="O2050" s="174"/>
    </row>
    <row r="2051" spans="15:15" x14ac:dyDescent="0.2">
      <c r="O2051" s="173"/>
    </row>
    <row r="2052" spans="15:15" x14ac:dyDescent="0.2">
      <c r="O2052" s="221"/>
    </row>
    <row r="2053" spans="15:15" x14ac:dyDescent="0.2">
      <c r="O2053" s="179"/>
    </row>
    <row r="2054" spans="15:15" x14ac:dyDescent="0.2">
      <c r="O2054" s="174"/>
    </row>
    <row r="2055" spans="15:15" x14ac:dyDescent="0.2">
      <c r="O2055" s="179"/>
    </row>
    <row r="2056" spans="15:15" x14ac:dyDescent="0.2">
      <c r="O2056" s="179"/>
    </row>
    <row r="2057" spans="15:15" x14ac:dyDescent="0.2">
      <c r="O2057" s="179"/>
    </row>
    <row r="2058" spans="15:15" x14ac:dyDescent="0.2">
      <c r="O2058" s="179"/>
    </row>
    <row r="2059" spans="15:15" x14ac:dyDescent="0.2">
      <c r="O2059" s="179"/>
    </row>
    <row r="2060" spans="15:15" x14ac:dyDescent="0.2">
      <c r="O2060" s="173"/>
    </row>
    <row r="2061" spans="15:15" x14ac:dyDescent="0.2">
      <c r="O2061" s="173"/>
    </row>
    <row r="2062" spans="15:15" x14ac:dyDescent="0.2">
      <c r="O2062" s="173"/>
    </row>
    <row r="2063" spans="15:15" x14ac:dyDescent="0.2">
      <c r="O2063" s="179"/>
    </row>
    <row r="2064" spans="15:15" x14ac:dyDescent="0.2">
      <c r="O2064" s="179"/>
    </row>
    <row r="2065" spans="15:15" x14ac:dyDescent="0.2">
      <c r="O2065" s="174"/>
    </row>
    <row r="2066" spans="15:15" x14ac:dyDescent="0.2">
      <c r="O2066" s="221"/>
    </row>
    <row r="2067" spans="15:15" x14ac:dyDescent="0.2">
      <c r="O2067" s="179"/>
    </row>
    <row r="2068" spans="15:15" x14ac:dyDescent="0.2">
      <c r="O2068" s="179"/>
    </row>
    <row r="2069" spans="15:15" x14ac:dyDescent="0.2">
      <c r="O2069" s="179"/>
    </row>
    <row r="2070" spans="15:15" x14ac:dyDescent="0.2">
      <c r="O2070" s="179"/>
    </row>
    <row r="2071" spans="15:15" x14ac:dyDescent="0.2">
      <c r="O2071" s="179"/>
    </row>
    <row r="2072" spans="15:15" x14ac:dyDescent="0.2">
      <c r="O2072" s="173"/>
    </row>
    <row r="2073" spans="15:15" x14ac:dyDescent="0.2">
      <c r="O2073" s="179"/>
    </row>
    <row r="2074" spans="15:15" x14ac:dyDescent="0.2">
      <c r="O2074" s="179"/>
    </row>
    <row r="2075" spans="15:15" x14ac:dyDescent="0.2">
      <c r="O2075" s="179"/>
    </row>
    <row r="2076" spans="15:15" x14ac:dyDescent="0.2">
      <c r="O2076" s="179"/>
    </row>
    <row r="2077" spans="15:15" x14ac:dyDescent="0.2">
      <c r="O2077" s="179"/>
    </row>
    <row r="2078" spans="15:15" x14ac:dyDescent="0.2">
      <c r="O2078" s="179"/>
    </row>
    <row r="2079" spans="15:15" x14ac:dyDescent="0.2">
      <c r="O2079" s="179"/>
    </row>
    <row r="2080" spans="15:15" x14ac:dyDescent="0.2">
      <c r="O2080" s="179"/>
    </row>
    <row r="2081" spans="15:15" x14ac:dyDescent="0.2">
      <c r="O2081" s="179"/>
    </row>
    <row r="2082" spans="15:15" x14ac:dyDescent="0.2">
      <c r="O2082" s="179"/>
    </row>
    <row r="2083" spans="15:15" x14ac:dyDescent="0.2">
      <c r="O2083" s="179"/>
    </row>
    <row r="2084" spans="15:15" x14ac:dyDescent="0.2">
      <c r="O2084" s="179"/>
    </row>
    <row r="2085" spans="15:15" x14ac:dyDescent="0.2">
      <c r="O2085" s="179"/>
    </row>
    <row r="2086" spans="15:15" x14ac:dyDescent="0.2">
      <c r="O2086" s="179"/>
    </row>
    <row r="2087" spans="15:15" x14ac:dyDescent="0.2">
      <c r="O2087" s="179"/>
    </row>
    <row r="2088" spans="15:15" x14ac:dyDescent="0.2">
      <c r="O2088" s="179"/>
    </row>
    <row r="2089" spans="15:15" x14ac:dyDescent="0.2">
      <c r="O2089" s="173"/>
    </row>
    <row r="2090" spans="15:15" x14ac:dyDescent="0.2">
      <c r="O2090" s="173"/>
    </row>
    <row r="2091" spans="15:15" x14ac:dyDescent="0.2">
      <c r="O2091" s="173"/>
    </row>
    <row r="2092" spans="15:15" x14ac:dyDescent="0.2">
      <c r="O2092" s="173"/>
    </row>
    <row r="2093" spans="15:15" x14ac:dyDescent="0.2">
      <c r="O2093" s="173"/>
    </row>
    <row r="2094" spans="15:15" x14ac:dyDescent="0.2">
      <c r="O2094" s="173"/>
    </row>
    <row r="2095" spans="15:15" x14ac:dyDescent="0.2">
      <c r="O2095" s="173"/>
    </row>
    <row r="2096" spans="15:15" x14ac:dyDescent="0.2">
      <c r="O2096" s="173"/>
    </row>
    <row r="2097" spans="15:15" x14ac:dyDescent="0.2">
      <c r="O2097" s="173"/>
    </row>
    <row r="2098" spans="15:15" x14ac:dyDescent="0.2">
      <c r="O2098" s="173"/>
    </row>
    <row r="2099" spans="15:15" x14ac:dyDescent="0.2">
      <c r="O2099" s="173"/>
    </row>
    <row r="2100" spans="15:15" x14ac:dyDescent="0.2">
      <c r="O2100" s="173"/>
    </row>
    <row r="2101" spans="15:15" x14ac:dyDescent="0.2">
      <c r="O2101" s="173"/>
    </row>
    <row r="2102" spans="15:15" x14ac:dyDescent="0.2">
      <c r="O2102" s="179"/>
    </row>
    <row r="2103" spans="15:15" x14ac:dyDescent="0.2">
      <c r="O2103" s="179"/>
    </row>
    <row r="2104" spans="15:15" x14ac:dyDescent="0.2">
      <c r="O2104" s="173"/>
    </row>
    <row r="2105" spans="15:15" x14ac:dyDescent="0.2">
      <c r="O2105" s="179"/>
    </row>
    <row r="2106" spans="15:15" x14ac:dyDescent="0.2">
      <c r="O2106" s="173"/>
    </row>
    <row r="2107" spans="15:15" x14ac:dyDescent="0.2">
      <c r="O2107" s="179"/>
    </row>
    <row r="2108" spans="15:15" x14ac:dyDescent="0.2">
      <c r="O2108" s="221"/>
    </row>
    <row r="2109" spans="15:15" x14ac:dyDescent="0.2">
      <c r="O2109" s="174"/>
    </row>
    <row r="2110" spans="15:15" x14ac:dyDescent="0.2">
      <c r="O2110" s="165"/>
    </row>
    <row r="2111" spans="15:15" x14ac:dyDescent="0.2">
      <c r="O2111" s="166"/>
    </row>
    <row r="2112" spans="15:15" x14ac:dyDescent="0.2">
      <c r="O2112" s="168"/>
    </row>
    <row r="2113" spans="15:15" x14ac:dyDescent="0.2">
      <c r="O2113" s="168"/>
    </row>
    <row r="2114" spans="15:15" x14ac:dyDescent="0.2">
      <c r="O2114" s="165"/>
    </row>
    <row r="2115" spans="15:15" x14ac:dyDescent="0.2">
      <c r="O2115" s="165"/>
    </row>
    <row r="2116" spans="15:15" x14ac:dyDescent="0.2">
      <c r="O2116" s="166"/>
    </row>
    <row r="2117" spans="15:15" x14ac:dyDescent="0.2">
      <c r="O2117" s="166"/>
    </row>
    <row r="2118" spans="15:15" x14ac:dyDescent="0.2">
      <c r="O2118" s="168"/>
    </row>
    <row r="2119" spans="15:15" x14ac:dyDescent="0.2">
      <c r="O2119" s="165"/>
    </row>
    <row r="2120" spans="15:15" x14ac:dyDescent="0.2">
      <c r="O2120" s="166"/>
    </row>
    <row r="2121" spans="15:15" x14ac:dyDescent="0.2">
      <c r="O2121" s="166"/>
    </row>
    <row r="2122" spans="15:15" x14ac:dyDescent="0.2">
      <c r="O2122" s="166"/>
    </row>
    <row r="2123" spans="15:15" x14ac:dyDescent="0.2">
      <c r="O2123" s="165"/>
    </row>
    <row r="2124" spans="15:15" x14ac:dyDescent="0.2">
      <c r="O2124" s="168"/>
    </row>
    <row r="2125" spans="15:15" x14ac:dyDescent="0.2">
      <c r="O2125" s="166"/>
    </row>
    <row r="2126" spans="15:15" x14ac:dyDescent="0.2">
      <c r="O2126" s="166"/>
    </row>
    <row r="2127" spans="15:15" x14ac:dyDescent="0.2">
      <c r="O2127" s="167"/>
    </row>
    <row r="2128" spans="15:15" x14ac:dyDescent="0.2">
      <c r="O2128" s="166"/>
    </row>
    <row r="2129" spans="15:15" x14ac:dyDescent="0.2">
      <c r="O2129" s="167"/>
    </row>
    <row r="2130" spans="15:15" x14ac:dyDescent="0.2">
      <c r="O2130" s="167"/>
    </row>
    <row r="2131" spans="15:15" x14ac:dyDescent="0.2">
      <c r="O2131" s="167"/>
    </row>
    <row r="2132" spans="15:15" x14ac:dyDescent="0.2">
      <c r="O2132" s="166"/>
    </row>
    <row r="2133" spans="15:15" x14ac:dyDescent="0.2">
      <c r="O2133" s="167"/>
    </row>
  </sheetData>
  <sheetProtection password="CAD5" sheet="1" objects="1" scenarios="1"/>
  <sortState ref="B2:C1056">
    <sortCondition ref="B2"/>
    <sortCondition ref="C2"/>
  </sortState>
  <phoneticPr fontId="0" type="noConversion"/>
  <pageMargins left="0.78740157480314965" right="0.78740157480314965" top="0.39370078740157483" bottom="0.39370078740157483" header="0.51181102362204722" footer="0.51181102362204722"/>
  <pageSetup paperSize="9" orientation="landscape" verticalDpi="300" r:id="rId1"/>
  <headerFooter alignWithMargins="0">
    <oddHeader>&amp;A</oddHeader>
    <oddFooter>Sida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9" r:id="rId4" name="Button 3">
              <controlPr defaultSize="0" print="0" autoFill="0" autoPict="0" macro="[0]!Hem">
                <anchor moveWithCells="1" sizeWithCells="1">
                  <from>
                    <xdr:col>7</xdr:col>
                    <xdr:colOff>57150</xdr:colOff>
                    <xdr:row>0</xdr:row>
                    <xdr:rowOff>19050</xdr:rowOff>
                  </from>
                  <to>
                    <xdr:col>8</xdr:col>
                    <xdr:colOff>219075</xdr:colOff>
                    <xdr:row>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5" name="Button 4">
              <controlPr defaultSize="0" print="0" autoFill="0" autoPict="0" macro="[0]!BasRens">
                <anchor moveWithCells="1" sizeWithCells="1">
                  <from>
                    <xdr:col>2</xdr:col>
                    <xdr:colOff>561975</xdr:colOff>
                    <xdr:row>0</xdr:row>
                    <xdr:rowOff>19050</xdr:rowOff>
                  </from>
                  <to>
                    <xdr:col>3</xdr:col>
                    <xdr:colOff>0</xdr:colOff>
                    <xdr:row>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6" name="Button 6">
              <controlPr defaultSize="0" print="0" autoFill="0" autoPict="0" macro="[0]!UnLockBas">
                <anchor moveWithCells="1" sizeWithCells="1">
                  <from>
                    <xdr:col>1</xdr:col>
                    <xdr:colOff>1543050</xdr:colOff>
                    <xdr:row>0</xdr:row>
                    <xdr:rowOff>19050</xdr:rowOff>
                  </from>
                  <to>
                    <xdr:col>2</xdr:col>
                    <xdr:colOff>476250</xdr:colOff>
                    <xdr:row>0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4"/>
  <dimension ref="A1:P72"/>
  <sheetViews>
    <sheetView showRowColHeaders="0" workbookViewId="0">
      <pane ySplit="1" topLeftCell="A2" activePane="bottomLeft" state="frozen"/>
      <selection pane="bottomLeft" activeCell="A73" sqref="A73"/>
    </sheetView>
  </sheetViews>
  <sheetFormatPr defaultRowHeight="12.75" x14ac:dyDescent="0.2"/>
  <cols>
    <col min="1" max="1" width="5.140625" customWidth="1"/>
    <col min="2" max="2" width="19.7109375" customWidth="1"/>
    <col min="4" max="4" width="4.7109375" customWidth="1"/>
    <col min="5" max="5" width="2.7109375" hidden="1" customWidth="1"/>
    <col min="6" max="6" width="18.140625" customWidth="1"/>
    <col min="7" max="7" width="22.7109375" style="3" customWidth="1"/>
    <col min="8" max="8" width="15.7109375" customWidth="1"/>
    <col min="9" max="9" width="9.7109375" customWidth="1"/>
    <col min="10" max="11" width="18.7109375" customWidth="1"/>
    <col min="12" max="12" width="11.7109375" customWidth="1"/>
  </cols>
  <sheetData>
    <row r="1" spans="1:16" ht="21.75" customHeight="1" thickBot="1" x14ac:dyDescent="0.25">
      <c r="A1" s="59">
        <v>0</v>
      </c>
      <c r="B1" s="59" t="s">
        <v>20</v>
      </c>
      <c r="C1" s="60" t="s">
        <v>100</v>
      </c>
      <c r="D1" s="61" t="s">
        <v>101</v>
      </c>
      <c r="E1" s="25"/>
      <c r="F1" s="25"/>
      <c r="G1" s="117" t="s">
        <v>1175</v>
      </c>
      <c r="H1" s="117" t="s">
        <v>181</v>
      </c>
      <c r="I1" s="216">
        <v>1</v>
      </c>
      <c r="J1" s="25"/>
      <c r="K1" s="178" t="s">
        <v>1700</v>
      </c>
      <c r="L1" s="257"/>
      <c r="M1" s="258"/>
      <c r="N1" s="258"/>
      <c r="O1" s="258"/>
      <c r="P1" s="259"/>
    </row>
    <row r="2" spans="1:16" x14ac:dyDescent="0.2">
      <c r="A2">
        <v>102.9</v>
      </c>
      <c r="B2" s="2" t="s">
        <v>1176</v>
      </c>
      <c r="C2" s="2" t="s">
        <v>1324</v>
      </c>
      <c r="D2" s="2">
        <v>60</v>
      </c>
      <c r="E2">
        <v>102.9</v>
      </c>
    </row>
    <row r="3" spans="1:16" x14ac:dyDescent="0.2">
      <c r="A3">
        <v>108.9</v>
      </c>
      <c r="B3" s="2" t="s">
        <v>1177</v>
      </c>
      <c r="C3" s="2" t="s">
        <v>1325</v>
      </c>
      <c r="D3" s="2">
        <v>60</v>
      </c>
      <c r="E3">
        <v>108.9</v>
      </c>
    </row>
    <row r="4" spans="1:16" x14ac:dyDescent="0.2">
      <c r="A4">
        <v>133.9</v>
      </c>
      <c r="B4" s="2" t="s">
        <v>1178</v>
      </c>
      <c r="C4" s="2" t="s">
        <v>1326</v>
      </c>
      <c r="D4" s="2">
        <v>60</v>
      </c>
      <c r="E4">
        <v>133.9</v>
      </c>
    </row>
    <row r="5" spans="1:16" x14ac:dyDescent="0.2">
      <c r="A5">
        <v>404.9</v>
      </c>
      <c r="B5" s="2" t="s">
        <v>1214</v>
      </c>
      <c r="C5" s="2"/>
      <c r="D5" s="2">
        <v>60</v>
      </c>
      <c r="E5">
        <v>404.9</v>
      </c>
    </row>
    <row r="6" spans="1:16" x14ac:dyDescent="0.2">
      <c r="A6">
        <v>408.9</v>
      </c>
      <c r="B6" s="2" t="s">
        <v>1213</v>
      </c>
      <c r="C6" s="2"/>
      <c r="D6" s="2">
        <v>60</v>
      </c>
      <c r="E6">
        <v>408.9</v>
      </c>
    </row>
    <row r="7" spans="1:16" x14ac:dyDescent="0.2">
      <c r="A7">
        <v>422.9</v>
      </c>
      <c r="B7" s="2" t="s">
        <v>1212</v>
      </c>
      <c r="C7" s="2"/>
      <c r="D7" s="2">
        <v>60</v>
      </c>
      <c r="E7">
        <v>422.9</v>
      </c>
    </row>
    <row r="8" spans="1:16" x14ac:dyDescent="0.2">
      <c r="A8">
        <v>432.9</v>
      </c>
      <c r="B8" s="2" t="s">
        <v>1211</v>
      </c>
      <c r="C8" s="2" t="s">
        <v>1326</v>
      </c>
      <c r="D8" s="2">
        <v>60</v>
      </c>
      <c r="E8">
        <v>432.9</v>
      </c>
    </row>
    <row r="9" spans="1:16" x14ac:dyDescent="0.2">
      <c r="A9">
        <v>440.9</v>
      </c>
      <c r="B9" s="2" t="s">
        <v>1354</v>
      </c>
      <c r="C9" s="228" t="s">
        <v>1331</v>
      </c>
      <c r="D9" s="2">
        <v>60</v>
      </c>
      <c r="E9">
        <v>440.9</v>
      </c>
    </row>
    <row r="10" spans="1:16" x14ac:dyDescent="0.2">
      <c r="A10">
        <v>443.9</v>
      </c>
      <c r="B10" s="2" t="s">
        <v>1210</v>
      </c>
      <c r="C10" s="2"/>
      <c r="D10" s="2">
        <v>60</v>
      </c>
      <c r="E10">
        <v>443.9</v>
      </c>
    </row>
    <row r="11" spans="1:16" x14ac:dyDescent="0.2">
      <c r="A11">
        <v>608.9</v>
      </c>
      <c r="B11" s="2" t="s">
        <v>1193</v>
      </c>
      <c r="C11" s="2" t="s">
        <v>1327</v>
      </c>
      <c r="D11" s="2">
        <v>60</v>
      </c>
      <c r="E11">
        <v>608.9</v>
      </c>
    </row>
    <row r="12" spans="1:16" x14ac:dyDescent="0.2">
      <c r="A12">
        <v>620.9</v>
      </c>
      <c r="B12" s="2" t="s">
        <v>1194</v>
      </c>
      <c r="C12" s="2" t="s">
        <v>1328</v>
      </c>
      <c r="D12" s="2">
        <v>60</v>
      </c>
      <c r="E12">
        <v>620.9</v>
      </c>
    </row>
    <row r="13" spans="1:16" x14ac:dyDescent="0.2">
      <c r="A13">
        <v>630.9</v>
      </c>
      <c r="B13" s="2" t="s">
        <v>1195</v>
      </c>
      <c r="C13" s="2" t="s">
        <v>1329</v>
      </c>
      <c r="D13" s="2">
        <v>60</v>
      </c>
      <c r="E13">
        <v>630.9</v>
      </c>
    </row>
    <row r="14" spans="1:16" x14ac:dyDescent="0.2">
      <c r="A14">
        <v>632.9</v>
      </c>
      <c r="B14" s="2" t="s">
        <v>1196</v>
      </c>
      <c r="C14" s="2" t="s">
        <v>1330</v>
      </c>
      <c r="D14" s="2">
        <v>60</v>
      </c>
      <c r="E14">
        <v>632.9</v>
      </c>
    </row>
    <row r="15" spans="1:16" x14ac:dyDescent="0.2">
      <c r="A15">
        <v>640.9</v>
      </c>
      <c r="B15" s="2" t="s">
        <v>1197</v>
      </c>
      <c r="C15" s="2" t="s">
        <v>1331</v>
      </c>
      <c r="D15" s="2">
        <v>60</v>
      </c>
      <c r="E15">
        <v>640.9</v>
      </c>
    </row>
    <row r="16" spans="1:16" x14ac:dyDescent="0.2">
      <c r="A16">
        <v>643.9</v>
      </c>
      <c r="B16" s="2" t="s">
        <v>1198</v>
      </c>
      <c r="C16" s="2" t="s">
        <v>1332</v>
      </c>
      <c r="D16" s="2">
        <v>60</v>
      </c>
      <c r="E16">
        <v>643.9</v>
      </c>
    </row>
    <row r="17" spans="1:5" x14ac:dyDescent="0.2">
      <c r="A17">
        <v>804.9</v>
      </c>
      <c r="B17" s="2" t="s">
        <v>1192</v>
      </c>
      <c r="C17" s="2" t="s">
        <v>1332</v>
      </c>
      <c r="D17" s="2">
        <v>60</v>
      </c>
      <c r="E17">
        <v>804.9</v>
      </c>
    </row>
    <row r="18" spans="1:5" x14ac:dyDescent="0.2">
      <c r="A18">
        <v>808.9</v>
      </c>
      <c r="B18" s="2" t="s">
        <v>1191</v>
      </c>
      <c r="C18" s="2" t="s">
        <v>1333</v>
      </c>
      <c r="D18" s="2">
        <v>60</v>
      </c>
      <c r="E18">
        <v>808.9</v>
      </c>
    </row>
    <row r="19" spans="1:5" x14ac:dyDescent="0.2">
      <c r="A19">
        <v>819.9</v>
      </c>
      <c r="B19" s="2" t="s">
        <v>1112</v>
      </c>
      <c r="C19" s="2" t="s">
        <v>1331</v>
      </c>
      <c r="D19" s="2">
        <v>60</v>
      </c>
      <c r="E19">
        <v>819.9</v>
      </c>
    </row>
    <row r="20" spans="1:5" x14ac:dyDescent="0.2">
      <c r="A20">
        <v>830.9</v>
      </c>
      <c r="B20" s="2" t="s">
        <v>1113</v>
      </c>
      <c r="C20" s="2" t="s">
        <v>1334</v>
      </c>
      <c r="D20" s="2">
        <v>60</v>
      </c>
      <c r="E20">
        <v>830.9</v>
      </c>
    </row>
    <row r="21" spans="1:5" x14ac:dyDescent="0.2">
      <c r="A21">
        <v>843.9</v>
      </c>
      <c r="B21" s="2" t="s">
        <v>1190</v>
      </c>
      <c r="C21" s="2" t="s">
        <v>1335</v>
      </c>
      <c r="D21" s="2">
        <v>60</v>
      </c>
      <c r="E21">
        <v>843.9</v>
      </c>
    </row>
    <row r="22" spans="1:5" x14ac:dyDescent="0.2">
      <c r="A22">
        <v>1000.9</v>
      </c>
      <c r="B22" s="2" t="s">
        <v>1109</v>
      </c>
      <c r="C22" s="2" t="s">
        <v>1336</v>
      </c>
      <c r="D22" s="2">
        <v>60</v>
      </c>
      <c r="E22">
        <v>1000.9</v>
      </c>
    </row>
    <row r="23" spans="1:5" x14ac:dyDescent="0.2">
      <c r="A23">
        <v>1004.9</v>
      </c>
      <c r="B23" s="2" t="s">
        <v>1184</v>
      </c>
      <c r="C23" s="2" t="s">
        <v>1337</v>
      </c>
      <c r="D23" s="2">
        <v>60</v>
      </c>
      <c r="E23">
        <v>1004.9</v>
      </c>
    </row>
    <row r="24" spans="1:5" x14ac:dyDescent="0.2">
      <c r="A24">
        <v>1008.9</v>
      </c>
      <c r="B24" s="2" t="s">
        <v>1185</v>
      </c>
      <c r="C24" s="2" t="s">
        <v>1338</v>
      </c>
      <c r="D24" s="2">
        <v>60</v>
      </c>
      <c r="E24">
        <v>1008.9</v>
      </c>
    </row>
    <row r="25" spans="1:5" x14ac:dyDescent="0.2">
      <c r="A25">
        <v>1032.9000000000001</v>
      </c>
      <c r="B25" s="2" t="s">
        <v>1110</v>
      </c>
      <c r="C25" s="2" t="s">
        <v>1331</v>
      </c>
      <c r="D25" s="2">
        <v>60</v>
      </c>
      <c r="E25">
        <v>1032.9000000000001</v>
      </c>
    </row>
    <row r="26" spans="1:5" x14ac:dyDescent="0.2">
      <c r="A26">
        <v>1040.9000000000001</v>
      </c>
      <c r="B26" s="2" t="s">
        <v>1111</v>
      </c>
      <c r="C26" s="2" t="s">
        <v>1329</v>
      </c>
      <c r="D26" s="2">
        <v>60</v>
      </c>
      <c r="E26">
        <v>1040.9000000000001</v>
      </c>
    </row>
    <row r="27" spans="1:5" x14ac:dyDescent="0.2">
      <c r="A27">
        <v>1200.9000000000001</v>
      </c>
      <c r="B27" s="2" t="s">
        <v>1106</v>
      </c>
      <c r="C27" s="2" t="s">
        <v>1339</v>
      </c>
      <c r="D27" s="2">
        <v>60</v>
      </c>
      <c r="E27">
        <v>1200.9000000000001</v>
      </c>
    </row>
    <row r="28" spans="1:5" x14ac:dyDescent="0.2">
      <c r="A28">
        <v>1204.9000000000001</v>
      </c>
      <c r="B28" s="2" t="s">
        <v>1183</v>
      </c>
      <c r="C28" s="2" t="s">
        <v>1340</v>
      </c>
      <c r="D28" s="2">
        <v>60</v>
      </c>
      <c r="E28">
        <v>1204.9000000000001</v>
      </c>
    </row>
    <row r="29" spans="1:5" x14ac:dyDescent="0.2">
      <c r="A29">
        <v>1232.9000000000001</v>
      </c>
      <c r="B29" s="2" t="s">
        <v>1107</v>
      </c>
      <c r="C29" s="2" t="s">
        <v>1341</v>
      </c>
      <c r="D29" s="2">
        <v>60</v>
      </c>
      <c r="E29">
        <v>1232.9000000000001</v>
      </c>
    </row>
    <row r="30" spans="1:5" x14ac:dyDescent="0.2">
      <c r="A30">
        <v>1240.9000000000001</v>
      </c>
      <c r="B30" s="2" t="s">
        <v>1108</v>
      </c>
      <c r="C30" s="2" t="s">
        <v>1342</v>
      </c>
      <c r="D30" s="2">
        <v>60</v>
      </c>
      <c r="E30">
        <v>1240.9000000000001</v>
      </c>
    </row>
    <row r="31" spans="1:5" x14ac:dyDescent="0.2">
      <c r="A31">
        <v>2608.9</v>
      </c>
      <c r="B31" s="2" t="s">
        <v>1231</v>
      </c>
      <c r="C31" s="2" t="s">
        <v>1343</v>
      </c>
      <c r="D31" s="2">
        <v>60</v>
      </c>
      <c r="E31">
        <v>2608.9</v>
      </c>
    </row>
    <row r="32" spans="1:5" x14ac:dyDescent="0.2">
      <c r="A32">
        <v>2620.9</v>
      </c>
      <c r="B32" s="2" t="s">
        <v>1232</v>
      </c>
      <c r="C32" s="2" t="s">
        <v>1328</v>
      </c>
      <c r="D32" s="2">
        <v>60</v>
      </c>
      <c r="E32">
        <v>2620.9</v>
      </c>
    </row>
    <row r="33" spans="1:5" x14ac:dyDescent="0.2">
      <c r="A33">
        <v>2630.9</v>
      </c>
      <c r="B33" s="2" t="s">
        <v>1235</v>
      </c>
      <c r="C33" s="2" t="s">
        <v>1329</v>
      </c>
      <c r="D33" s="2">
        <v>60</v>
      </c>
      <c r="E33">
        <v>2630.9</v>
      </c>
    </row>
    <row r="34" spans="1:5" x14ac:dyDescent="0.2">
      <c r="A34">
        <v>2632.9</v>
      </c>
      <c r="B34" s="2" t="s">
        <v>1233</v>
      </c>
      <c r="C34" s="2" t="s">
        <v>1330</v>
      </c>
      <c r="D34" s="2">
        <v>60</v>
      </c>
      <c r="E34">
        <v>2632.9</v>
      </c>
    </row>
    <row r="35" spans="1:5" x14ac:dyDescent="0.2">
      <c r="A35">
        <v>2640.9</v>
      </c>
      <c r="B35" s="2" t="s">
        <v>1234</v>
      </c>
      <c r="C35" s="2" t="s">
        <v>1331</v>
      </c>
      <c r="D35" s="2">
        <v>60</v>
      </c>
      <c r="E35">
        <v>2640.9</v>
      </c>
    </row>
    <row r="36" spans="1:5" x14ac:dyDescent="0.2">
      <c r="A36">
        <v>2643.9</v>
      </c>
      <c r="B36" s="2" t="s">
        <v>1236</v>
      </c>
      <c r="C36" s="2" t="s">
        <v>1332</v>
      </c>
      <c r="D36" s="2">
        <v>60</v>
      </c>
      <c r="E36">
        <v>2643.9</v>
      </c>
    </row>
    <row r="37" spans="1:5" x14ac:dyDescent="0.2">
      <c r="A37">
        <v>3102.9</v>
      </c>
      <c r="B37" s="2" t="s">
        <v>1180</v>
      </c>
      <c r="C37" s="2" t="s">
        <v>1324</v>
      </c>
      <c r="D37" s="2">
        <v>60</v>
      </c>
      <c r="E37">
        <v>3102.9</v>
      </c>
    </row>
    <row r="38" spans="1:5" x14ac:dyDescent="0.2">
      <c r="A38">
        <v>3108.9</v>
      </c>
      <c r="B38" s="2" t="s">
        <v>1181</v>
      </c>
      <c r="C38" s="2" t="s">
        <v>1344</v>
      </c>
      <c r="D38" s="2">
        <v>60</v>
      </c>
      <c r="E38">
        <v>3108.9</v>
      </c>
    </row>
    <row r="39" spans="1:5" x14ac:dyDescent="0.2">
      <c r="A39">
        <v>3133.9</v>
      </c>
      <c r="B39" s="2" t="s">
        <v>1179</v>
      </c>
      <c r="C39" s="2"/>
      <c r="D39" s="2">
        <v>60</v>
      </c>
      <c r="E39">
        <v>3133.9</v>
      </c>
    </row>
    <row r="40" spans="1:5" x14ac:dyDescent="0.2">
      <c r="A40">
        <v>3143.9</v>
      </c>
      <c r="B40" s="2" t="s">
        <v>1353</v>
      </c>
      <c r="C40" s="228" t="s">
        <v>1328</v>
      </c>
      <c r="D40" s="2">
        <v>60</v>
      </c>
      <c r="E40">
        <v>3143.9</v>
      </c>
    </row>
    <row r="41" spans="1:5" x14ac:dyDescent="0.2">
      <c r="A41">
        <v>3404.9</v>
      </c>
      <c r="B41" s="2" t="s">
        <v>1206</v>
      </c>
      <c r="C41" s="2"/>
      <c r="D41" s="2">
        <v>60</v>
      </c>
      <c r="E41">
        <v>3404.9</v>
      </c>
    </row>
    <row r="42" spans="1:5" x14ac:dyDescent="0.2">
      <c r="A42">
        <v>3408.9</v>
      </c>
      <c r="B42" s="2" t="s">
        <v>1207</v>
      </c>
      <c r="C42" s="2" t="s">
        <v>1344</v>
      </c>
      <c r="D42" s="2">
        <v>60</v>
      </c>
      <c r="E42">
        <v>3408.9</v>
      </c>
    </row>
    <row r="43" spans="1:5" x14ac:dyDescent="0.2">
      <c r="A43">
        <v>3421.9</v>
      </c>
      <c r="B43" s="2" t="s">
        <v>1205</v>
      </c>
      <c r="C43" s="2" t="s">
        <v>1345</v>
      </c>
      <c r="D43" s="2">
        <v>60</v>
      </c>
      <c r="E43">
        <v>3421.9</v>
      </c>
    </row>
    <row r="44" spans="1:5" x14ac:dyDescent="0.2">
      <c r="A44">
        <v>3432.9</v>
      </c>
      <c r="B44" s="2" t="s">
        <v>1208</v>
      </c>
      <c r="C44" s="228" t="s">
        <v>1326</v>
      </c>
      <c r="D44" s="2">
        <v>60</v>
      </c>
      <c r="E44">
        <v>3432.9</v>
      </c>
    </row>
    <row r="45" spans="1:5" x14ac:dyDescent="0.2">
      <c r="A45">
        <v>3443.9</v>
      </c>
      <c r="B45" s="2" t="s">
        <v>1209</v>
      </c>
      <c r="C45" s="2" t="s">
        <v>1332</v>
      </c>
      <c r="D45" s="2">
        <v>60</v>
      </c>
      <c r="E45">
        <v>3443.9</v>
      </c>
    </row>
    <row r="46" spans="1:5" x14ac:dyDescent="0.2">
      <c r="A46">
        <v>3608.9</v>
      </c>
      <c r="B46" s="2" t="s">
        <v>1204</v>
      </c>
      <c r="C46" s="2" t="s">
        <v>1343</v>
      </c>
      <c r="D46" s="2">
        <v>60</v>
      </c>
      <c r="E46">
        <v>3608.9</v>
      </c>
    </row>
    <row r="47" spans="1:5" x14ac:dyDescent="0.2">
      <c r="A47">
        <v>3620.9</v>
      </c>
      <c r="B47" s="2" t="s">
        <v>1203</v>
      </c>
      <c r="C47" s="2" t="s">
        <v>1342</v>
      </c>
      <c r="D47" s="2">
        <v>60</v>
      </c>
      <c r="E47">
        <v>3620.9</v>
      </c>
    </row>
    <row r="48" spans="1:5" x14ac:dyDescent="0.2">
      <c r="A48">
        <v>3630.9</v>
      </c>
      <c r="B48" s="2" t="s">
        <v>1202</v>
      </c>
      <c r="C48" s="2" t="s">
        <v>1346</v>
      </c>
      <c r="D48" s="2">
        <v>60</v>
      </c>
      <c r="E48">
        <v>3630.9</v>
      </c>
    </row>
    <row r="49" spans="1:5" x14ac:dyDescent="0.2">
      <c r="A49">
        <v>3632.9</v>
      </c>
      <c r="B49" s="2" t="s">
        <v>1201</v>
      </c>
      <c r="C49" s="2" t="s">
        <v>1329</v>
      </c>
      <c r="D49" s="2">
        <v>60</v>
      </c>
      <c r="E49">
        <v>3632.9</v>
      </c>
    </row>
    <row r="50" spans="1:5" x14ac:dyDescent="0.2">
      <c r="A50">
        <v>3640.9</v>
      </c>
      <c r="B50" s="2" t="s">
        <v>1200</v>
      </c>
      <c r="C50" s="2" t="s">
        <v>1347</v>
      </c>
      <c r="D50" s="2">
        <v>60</v>
      </c>
      <c r="E50">
        <v>3640.9</v>
      </c>
    </row>
    <row r="51" spans="1:5" x14ac:dyDescent="0.2">
      <c r="A51">
        <v>3643.9</v>
      </c>
      <c r="B51" s="2" t="s">
        <v>1199</v>
      </c>
      <c r="C51" s="2" t="s">
        <v>1328</v>
      </c>
      <c r="D51" s="2">
        <v>60</v>
      </c>
      <c r="E51">
        <v>3643.9</v>
      </c>
    </row>
    <row r="52" spans="1:5" x14ac:dyDescent="0.2">
      <c r="A52">
        <v>3804.9</v>
      </c>
      <c r="B52" s="2" t="s">
        <v>1188</v>
      </c>
      <c r="C52" s="2" t="s">
        <v>1347</v>
      </c>
      <c r="D52" s="2">
        <v>60</v>
      </c>
      <c r="E52">
        <v>3804.9</v>
      </c>
    </row>
    <row r="53" spans="1:5" x14ac:dyDescent="0.2">
      <c r="A53">
        <v>3808.9</v>
      </c>
      <c r="B53" s="2" t="s">
        <v>1221</v>
      </c>
      <c r="C53" s="2" t="s">
        <v>1333</v>
      </c>
      <c r="D53" s="2">
        <v>60</v>
      </c>
      <c r="E53">
        <v>3808.9</v>
      </c>
    </row>
    <row r="54" spans="1:5" x14ac:dyDescent="0.2">
      <c r="A54">
        <v>3819.9</v>
      </c>
      <c r="B54" s="2" t="s">
        <v>1120</v>
      </c>
      <c r="C54" s="2" t="s">
        <v>1331</v>
      </c>
      <c r="D54" s="2">
        <v>60</v>
      </c>
      <c r="E54">
        <v>3819.9</v>
      </c>
    </row>
    <row r="55" spans="1:5" x14ac:dyDescent="0.2">
      <c r="A55">
        <v>3830.9</v>
      </c>
      <c r="B55" s="2" t="s">
        <v>1121</v>
      </c>
      <c r="C55" s="2" t="s">
        <v>1334</v>
      </c>
      <c r="D55" s="2">
        <v>60</v>
      </c>
      <c r="E55">
        <v>3830.9</v>
      </c>
    </row>
    <row r="56" spans="1:5" x14ac:dyDescent="0.2">
      <c r="A56">
        <v>3843.9</v>
      </c>
      <c r="B56" s="2" t="s">
        <v>1189</v>
      </c>
      <c r="C56" s="2" t="s">
        <v>1335</v>
      </c>
      <c r="D56" s="2">
        <v>60</v>
      </c>
      <c r="E56">
        <v>3843.9</v>
      </c>
    </row>
    <row r="57" spans="1:5" x14ac:dyDescent="0.2">
      <c r="A57">
        <v>4000.9</v>
      </c>
      <c r="B57" s="2" t="s">
        <v>1117</v>
      </c>
      <c r="C57" s="2" t="s">
        <v>1348</v>
      </c>
      <c r="D57" s="2">
        <v>60</v>
      </c>
      <c r="E57">
        <v>4000.9</v>
      </c>
    </row>
    <row r="58" spans="1:5" x14ac:dyDescent="0.2">
      <c r="A58">
        <v>4004.9</v>
      </c>
      <c r="B58" s="2" t="s">
        <v>1187</v>
      </c>
      <c r="C58" s="2" t="s">
        <v>1337</v>
      </c>
      <c r="D58" s="2">
        <v>60</v>
      </c>
      <c r="E58">
        <v>4004.9</v>
      </c>
    </row>
    <row r="59" spans="1:5" x14ac:dyDescent="0.2">
      <c r="A59">
        <v>4008.9</v>
      </c>
      <c r="B59" s="2" t="s">
        <v>1186</v>
      </c>
      <c r="C59" s="2" t="s">
        <v>1349</v>
      </c>
      <c r="D59" s="2">
        <v>60</v>
      </c>
      <c r="E59">
        <v>4008.9</v>
      </c>
    </row>
    <row r="60" spans="1:5" x14ac:dyDescent="0.2">
      <c r="A60">
        <v>4032.9</v>
      </c>
      <c r="B60" s="2" t="s">
        <v>1118</v>
      </c>
      <c r="C60" s="2" t="s">
        <v>1342</v>
      </c>
      <c r="D60" s="2">
        <v>60</v>
      </c>
      <c r="E60">
        <v>4032.9</v>
      </c>
    </row>
    <row r="61" spans="1:5" x14ac:dyDescent="0.2">
      <c r="A61">
        <v>4040.9</v>
      </c>
      <c r="B61" s="2" t="s">
        <v>1119</v>
      </c>
      <c r="C61" s="2" t="s">
        <v>1329</v>
      </c>
      <c r="D61" s="2">
        <v>60</v>
      </c>
      <c r="E61">
        <v>4040.9</v>
      </c>
    </row>
    <row r="62" spans="1:5" x14ac:dyDescent="0.2">
      <c r="A62">
        <v>4200.8999999999996</v>
      </c>
      <c r="B62" s="2" t="s">
        <v>1114</v>
      </c>
      <c r="C62" s="2" t="s">
        <v>1339</v>
      </c>
      <c r="D62" s="2">
        <v>60</v>
      </c>
      <c r="E62">
        <v>4200.8999999999996</v>
      </c>
    </row>
    <row r="63" spans="1:5" x14ac:dyDescent="0.2">
      <c r="A63">
        <v>4204.8999999999996</v>
      </c>
      <c r="B63" s="2" t="s">
        <v>1182</v>
      </c>
      <c r="C63" s="2" t="s">
        <v>1340</v>
      </c>
      <c r="D63" s="2">
        <v>60</v>
      </c>
      <c r="E63">
        <v>4204.8999999999996</v>
      </c>
    </row>
    <row r="64" spans="1:5" x14ac:dyDescent="0.2">
      <c r="A64">
        <v>4232.8999999999996</v>
      </c>
      <c r="B64" s="2" t="s">
        <v>1115</v>
      </c>
      <c r="C64" s="2" t="s">
        <v>1341</v>
      </c>
      <c r="D64" s="2">
        <v>60</v>
      </c>
      <c r="E64">
        <v>4232.8999999999996</v>
      </c>
    </row>
    <row r="65" spans="1:5" x14ac:dyDescent="0.2">
      <c r="A65">
        <v>4240.8999999999996</v>
      </c>
      <c r="B65" s="2" t="s">
        <v>1116</v>
      </c>
      <c r="C65" s="2" t="s">
        <v>1342</v>
      </c>
      <c r="D65" s="2">
        <v>60</v>
      </c>
      <c r="E65">
        <v>4240.8999999999996</v>
      </c>
    </row>
    <row r="66" spans="1:5" x14ac:dyDescent="0.2">
      <c r="A66">
        <v>5462.9</v>
      </c>
      <c r="B66" s="2" t="s">
        <v>1245</v>
      </c>
      <c r="C66" s="2" t="s">
        <v>1350</v>
      </c>
      <c r="D66" s="2">
        <v>60</v>
      </c>
      <c r="E66">
        <v>5462.9</v>
      </c>
    </row>
    <row r="67" spans="1:5" x14ac:dyDescent="0.2">
      <c r="A67">
        <v>5508.9</v>
      </c>
      <c r="B67" s="2" t="s">
        <v>1241</v>
      </c>
      <c r="C67" s="2" t="s">
        <v>1343</v>
      </c>
      <c r="D67" s="2">
        <v>60</v>
      </c>
      <c r="E67">
        <v>5508.9</v>
      </c>
    </row>
    <row r="68" spans="1:5" x14ac:dyDescent="0.2">
      <c r="A68">
        <v>5520.9</v>
      </c>
      <c r="B68" s="2" t="s">
        <v>1242</v>
      </c>
      <c r="C68" s="2" t="s">
        <v>1342</v>
      </c>
      <c r="D68" s="2">
        <v>60</v>
      </c>
      <c r="E68">
        <v>5520.9</v>
      </c>
    </row>
    <row r="69" spans="1:5" x14ac:dyDescent="0.2">
      <c r="A69">
        <v>5530.9</v>
      </c>
      <c r="B69" s="2" t="s">
        <v>1240</v>
      </c>
      <c r="C69" s="2" t="s">
        <v>1346</v>
      </c>
      <c r="D69" s="2">
        <v>60</v>
      </c>
      <c r="E69">
        <v>5530.9</v>
      </c>
    </row>
    <row r="70" spans="1:5" x14ac:dyDescent="0.2">
      <c r="A70">
        <v>5532.9</v>
      </c>
      <c r="B70" s="2" t="s">
        <v>1239</v>
      </c>
      <c r="C70" s="2" t="s">
        <v>1329</v>
      </c>
      <c r="D70" s="2">
        <v>60</v>
      </c>
      <c r="E70">
        <v>5532.9</v>
      </c>
    </row>
    <row r="71" spans="1:5" x14ac:dyDescent="0.2">
      <c r="A71">
        <v>5540.9</v>
      </c>
      <c r="B71" s="2" t="s">
        <v>1238</v>
      </c>
      <c r="C71" s="2" t="s">
        <v>1347</v>
      </c>
      <c r="D71" s="2">
        <v>60</v>
      </c>
      <c r="E71">
        <v>5540.9</v>
      </c>
    </row>
    <row r="72" spans="1:5" x14ac:dyDescent="0.2">
      <c r="A72">
        <v>5543.9</v>
      </c>
      <c r="B72" s="2" t="s">
        <v>1237</v>
      </c>
      <c r="C72" s="2" t="s">
        <v>1328</v>
      </c>
      <c r="D72" s="2">
        <v>60</v>
      </c>
      <c r="E72">
        <v>5543.9</v>
      </c>
    </row>
  </sheetData>
  <sheetProtection password="CAD5" sheet="1" objects="1" scenarios="1"/>
  <sortState ref="A2:E72">
    <sortCondition ref="A2"/>
  </sortState>
  <mergeCells count="1">
    <mergeCell ref="L1:P1"/>
  </mergeCells>
  <phoneticPr fontId="0" type="noConversion"/>
  <pageMargins left="0.75" right="0.75" top="1" bottom="1" header="0.5" footer="0.5"/>
  <pageSetup paperSize="9" orientation="portrait" r:id="rId1"/>
  <headerFooter alignWithMargins="0">
    <oddHeader>&amp;A</oddHeader>
    <oddFooter>Sida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Line="0" autoPict="0" macro="[0]!GrenarNu">
                <anchor>
                  <from>
                    <xdr:col>5</xdr:col>
                    <xdr:colOff>28575</xdr:colOff>
                    <xdr:row>0</xdr:row>
                    <xdr:rowOff>28575</xdr:rowOff>
                  </from>
                  <to>
                    <xdr:col>5</xdr:col>
                    <xdr:colOff>676275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Line="0" autoPict="0" macro="[0]!ReturGrenar">
                <anchor moveWithCells="1" sizeWithCells="1">
                  <from>
                    <xdr:col>9</xdr:col>
                    <xdr:colOff>66675</xdr:colOff>
                    <xdr:row>0</xdr:row>
                    <xdr:rowOff>28575</xdr:rowOff>
                  </from>
                  <to>
                    <xdr:col>9</xdr:col>
                    <xdr:colOff>533400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Line="0" autoPict="0" macro="[0]!RaderaGrenRader">
                <anchor moveWithCells="1" sizeWithCells="1">
                  <from>
                    <xdr:col>9</xdr:col>
                    <xdr:colOff>638175</xdr:colOff>
                    <xdr:row>0</xdr:row>
                    <xdr:rowOff>19050</xdr:rowOff>
                  </from>
                  <to>
                    <xdr:col>9</xdr:col>
                    <xdr:colOff>1209675</xdr:colOff>
                    <xdr:row>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Line="0" autoPict="0" macro="[0]!BortGrenRad">
                <anchor>
                  <from>
                    <xdr:col>5</xdr:col>
                    <xdr:colOff>733425</xdr:colOff>
                    <xdr:row>0</xdr:row>
                    <xdr:rowOff>28575</xdr:rowOff>
                  </from>
                  <to>
                    <xdr:col>5</xdr:col>
                    <xdr:colOff>1171575</xdr:colOff>
                    <xdr:row>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5"/>
  <dimension ref="A1:O313"/>
  <sheetViews>
    <sheetView showRowColHeaders="0" workbookViewId="0">
      <pane ySplit="1" topLeftCell="A294" activePane="bottomLeft" state="frozen"/>
      <selection pane="bottomLeft" activeCell="A2" sqref="A2"/>
    </sheetView>
  </sheetViews>
  <sheetFormatPr defaultRowHeight="12.75" x14ac:dyDescent="0.2"/>
  <cols>
    <col min="1" max="1" width="4.7109375" customWidth="1"/>
    <col min="2" max="2" width="20.7109375" customWidth="1"/>
    <col min="3" max="3" width="4.85546875" customWidth="1"/>
    <col min="4" max="4" width="25.7109375" customWidth="1"/>
    <col min="5" max="5" width="18.7109375" customWidth="1"/>
    <col min="10" max="14" width="0" hidden="1" customWidth="1"/>
  </cols>
  <sheetData>
    <row r="1" spans="1:15" ht="18" customHeight="1" x14ac:dyDescent="0.2">
      <c r="A1" s="184">
        <v>0</v>
      </c>
      <c r="B1" s="185"/>
      <c r="C1" s="185"/>
      <c r="D1" s="185"/>
      <c r="E1" s="186"/>
      <c r="F1" s="185"/>
      <c r="G1" s="24"/>
      <c r="H1" s="24"/>
      <c r="I1" s="24"/>
      <c r="J1" s="169" t="s">
        <v>1375</v>
      </c>
      <c r="K1" s="2" t="e">
        <f>IF(gren3&gt;0,VLOOKUP(gren3,allagrenar,4,FALSE),"")</f>
        <v>#N/A</v>
      </c>
      <c r="L1" s="2" t="s">
        <v>557</v>
      </c>
      <c r="M1" s="2" t="str">
        <f>IF(namn1&gt;0,VLOOKUP(namn1,register,2),"")</f>
        <v>Umedalens IF</v>
      </c>
      <c r="N1" s="2" t="s">
        <v>192</v>
      </c>
      <c r="O1" s="24"/>
    </row>
    <row r="2" spans="1:15" x14ac:dyDescent="0.2">
      <c r="A2" s="2">
        <v>3109</v>
      </c>
      <c r="B2" s="2" t="s">
        <v>1181</v>
      </c>
      <c r="C2" s="2">
        <v>2</v>
      </c>
      <c r="D2" s="2" t="s">
        <v>1008</v>
      </c>
      <c r="E2" s="2" t="s">
        <v>1009</v>
      </c>
      <c r="F2" s="2"/>
    </row>
    <row r="3" spans="1:15" x14ac:dyDescent="0.2">
      <c r="A3" s="2">
        <v>633</v>
      </c>
      <c r="B3" s="2" t="s">
        <v>1196</v>
      </c>
      <c r="C3" s="2">
        <v>3</v>
      </c>
      <c r="D3" s="2" t="s">
        <v>208</v>
      </c>
      <c r="E3" s="2" t="s">
        <v>209</v>
      </c>
      <c r="F3" s="2"/>
    </row>
    <row r="4" spans="1:15" x14ac:dyDescent="0.2">
      <c r="A4" s="2">
        <v>644</v>
      </c>
      <c r="B4" s="2" t="s">
        <v>1198</v>
      </c>
      <c r="C4" s="2">
        <v>3</v>
      </c>
      <c r="D4" s="2" t="s">
        <v>208</v>
      </c>
      <c r="E4" s="2" t="s">
        <v>209</v>
      </c>
      <c r="F4" s="2"/>
    </row>
    <row r="5" spans="1:15" x14ac:dyDescent="0.2">
      <c r="A5" s="2">
        <v>3633</v>
      </c>
      <c r="B5" s="2" t="s">
        <v>1201</v>
      </c>
      <c r="C5" s="2">
        <v>4</v>
      </c>
      <c r="D5" s="2" t="s">
        <v>281</v>
      </c>
      <c r="E5" s="2" t="s">
        <v>209</v>
      </c>
      <c r="F5" s="2"/>
    </row>
    <row r="6" spans="1:15" x14ac:dyDescent="0.2">
      <c r="A6" s="2">
        <v>3644</v>
      </c>
      <c r="B6" s="2" t="s">
        <v>1199</v>
      </c>
      <c r="C6" s="2">
        <v>4</v>
      </c>
      <c r="D6" s="2" t="s">
        <v>281</v>
      </c>
      <c r="E6" s="2" t="s">
        <v>209</v>
      </c>
      <c r="F6" s="2"/>
    </row>
    <row r="7" spans="1:15" x14ac:dyDescent="0.2">
      <c r="A7" s="2">
        <v>3809</v>
      </c>
      <c r="B7" s="2" t="s">
        <v>1221</v>
      </c>
      <c r="C7" s="2">
        <v>5</v>
      </c>
      <c r="D7" s="2" t="s">
        <v>569</v>
      </c>
      <c r="E7" s="2" t="s">
        <v>209</v>
      </c>
      <c r="F7" s="2"/>
    </row>
    <row r="8" spans="1:15" x14ac:dyDescent="0.2">
      <c r="A8" s="2">
        <v>3844</v>
      </c>
      <c r="B8" s="2" t="s">
        <v>1189</v>
      </c>
      <c r="C8" s="2">
        <v>6</v>
      </c>
      <c r="D8" s="2" t="s">
        <v>742</v>
      </c>
      <c r="E8" s="2" t="s">
        <v>209</v>
      </c>
      <c r="F8" s="2"/>
    </row>
    <row r="9" spans="1:15" x14ac:dyDescent="0.2">
      <c r="A9" s="2">
        <v>3641</v>
      </c>
      <c r="B9" s="2" t="s">
        <v>1200</v>
      </c>
      <c r="C9" s="2">
        <v>8</v>
      </c>
      <c r="D9" s="2" t="s">
        <v>253</v>
      </c>
      <c r="E9" s="2" t="s">
        <v>204</v>
      </c>
      <c r="F9" s="2"/>
    </row>
    <row r="10" spans="1:15" x14ac:dyDescent="0.2">
      <c r="A10" s="2">
        <v>3644</v>
      </c>
      <c r="B10" s="2" t="s">
        <v>1199</v>
      </c>
      <c r="C10" s="2">
        <v>8</v>
      </c>
      <c r="D10" s="2" t="s">
        <v>253</v>
      </c>
      <c r="E10" s="2" t="s">
        <v>204</v>
      </c>
      <c r="F10" s="2"/>
    </row>
    <row r="11" spans="1:15" x14ac:dyDescent="0.2">
      <c r="A11" s="2">
        <v>1001</v>
      </c>
      <c r="B11" s="2" t="s">
        <v>1109</v>
      </c>
      <c r="C11" s="2">
        <v>9</v>
      </c>
      <c r="D11" s="2" t="s">
        <v>1217</v>
      </c>
      <c r="E11" s="228" t="s">
        <v>192</v>
      </c>
      <c r="F11" s="2"/>
    </row>
    <row r="12" spans="1:15" x14ac:dyDescent="0.2">
      <c r="A12" s="2">
        <v>1033</v>
      </c>
      <c r="B12" s="2" t="s">
        <v>1110</v>
      </c>
      <c r="C12" s="2">
        <v>9</v>
      </c>
      <c r="D12" s="2" t="s">
        <v>1217</v>
      </c>
      <c r="E12" s="228" t="s">
        <v>192</v>
      </c>
      <c r="F12" s="2"/>
    </row>
    <row r="13" spans="1:15" x14ac:dyDescent="0.2">
      <c r="A13" s="2">
        <v>1041</v>
      </c>
      <c r="B13" s="2" t="s">
        <v>1111</v>
      </c>
      <c r="C13" s="2">
        <v>9</v>
      </c>
      <c r="D13" s="2" t="s">
        <v>1217</v>
      </c>
      <c r="E13" s="228" t="s">
        <v>192</v>
      </c>
      <c r="F13" s="2"/>
    </row>
    <row r="14" spans="1:15" x14ac:dyDescent="0.2">
      <c r="A14" s="2">
        <v>3820</v>
      </c>
      <c r="B14" s="2" t="s">
        <v>1120</v>
      </c>
      <c r="C14" s="2">
        <v>10</v>
      </c>
      <c r="D14" s="2" t="s">
        <v>1365</v>
      </c>
      <c r="E14" s="2" t="s">
        <v>192</v>
      </c>
      <c r="F14" s="2"/>
    </row>
    <row r="15" spans="1:15" x14ac:dyDescent="0.2">
      <c r="A15" s="2">
        <v>3831</v>
      </c>
      <c r="B15" s="2" t="s">
        <v>1121</v>
      </c>
      <c r="C15" s="2">
        <v>10</v>
      </c>
      <c r="D15" s="2" t="s">
        <v>1365</v>
      </c>
      <c r="E15" s="2" t="s">
        <v>192</v>
      </c>
      <c r="F15" s="2"/>
    </row>
    <row r="16" spans="1:15" x14ac:dyDescent="0.2">
      <c r="A16" s="2">
        <v>109</v>
      </c>
      <c r="B16" s="2" t="s">
        <v>1177</v>
      </c>
      <c r="C16" s="2">
        <v>16</v>
      </c>
      <c r="D16" s="2" t="s">
        <v>260</v>
      </c>
      <c r="E16" s="2" t="s">
        <v>192</v>
      </c>
      <c r="F16" s="2"/>
    </row>
    <row r="17" spans="1:6" x14ac:dyDescent="0.2">
      <c r="A17" s="2">
        <v>134</v>
      </c>
      <c r="B17" s="2" t="s">
        <v>1178</v>
      </c>
      <c r="C17" s="2">
        <v>16</v>
      </c>
      <c r="D17" s="2" t="s">
        <v>260</v>
      </c>
      <c r="E17" s="2" t="s">
        <v>192</v>
      </c>
      <c r="F17" s="2"/>
    </row>
    <row r="18" spans="1:6" x14ac:dyDescent="0.2">
      <c r="A18" s="2">
        <v>103</v>
      </c>
      <c r="B18" s="2" t="s">
        <v>1176</v>
      </c>
      <c r="C18" s="2">
        <v>18</v>
      </c>
      <c r="D18" s="2" t="s">
        <v>271</v>
      </c>
      <c r="E18" s="2" t="s">
        <v>192</v>
      </c>
      <c r="F18" s="2"/>
    </row>
    <row r="19" spans="1:6" x14ac:dyDescent="0.2">
      <c r="A19" s="2">
        <v>103</v>
      </c>
      <c r="B19" s="2" t="s">
        <v>1176</v>
      </c>
      <c r="C19" s="2">
        <v>21</v>
      </c>
      <c r="D19" s="2" t="s">
        <v>295</v>
      </c>
      <c r="E19" s="2" t="s">
        <v>192</v>
      </c>
      <c r="F19" s="2"/>
    </row>
    <row r="20" spans="1:6" x14ac:dyDescent="0.2">
      <c r="A20" s="2">
        <v>103</v>
      </c>
      <c r="B20" s="2" t="s">
        <v>1176</v>
      </c>
      <c r="C20" s="2">
        <v>23</v>
      </c>
      <c r="D20" s="2" t="s">
        <v>299</v>
      </c>
      <c r="E20" s="2" t="s">
        <v>192</v>
      </c>
      <c r="F20" s="2"/>
    </row>
    <row r="21" spans="1:6" x14ac:dyDescent="0.2">
      <c r="A21" s="2">
        <v>4201</v>
      </c>
      <c r="B21" s="2" t="s">
        <v>1114</v>
      </c>
      <c r="C21" s="2">
        <v>24</v>
      </c>
      <c r="D21" s="2" t="s">
        <v>1224</v>
      </c>
      <c r="E21" s="2" t="s">
        <v>192</v>
      </c>
      <c r="F21" s="2"/>
    </row>
    <row r="22" spans="1:6" x14ac:dyDescent="0.2">
      <c r="A22" s="2">
        <v>4233</v>
      </c>
      <c r="B22" s="2" t="s">
        <v>1115</v>
      </c>
      <c r="C22" s="2">
        <v>24</v>
      </c>
      <c r="D22" s="2" t="s">
        <v>1224</v>
      </c>
      <c r="E22" s="2" t="s">
        <v>192</v>
      </c>
      <c r="F22" s="2"/>
    </row>
    <row r="23" spans="1:6" x14ac:dyDescent="0.2">
      <c r="A23" s="2">
        <v>1001</v>
      </c>
      <c r="B23" s="2" t="s">
        <v>1109</v>
      </c>
      <c r="C23" s="2">
        <v>32</v>
      </c>
      <c r="D23" s="2" t="s">
        <v>1220</v>
      </c>
      <c r="E23" s="2" t="s">
        <v>192</v>
      </c>
      <c r="F23" s="2"/>
    </row>
    <row r="24" spans="1:6" x14ac:dyDescent="0.2">
      <c r="A24" s="2">
        <v>1005</v>
      </c>
      <c r="B24" s="2" t="s">
        <v>1184</v>
      </c>
      <c r="C24" s="2">
        <v>32</v>
      </c>
      <c r="D24" s="2" t="s">
        <v>1220</v>
      </c>
      <c r="E24" s="2" t="s">
        <v>192</v>
      </c>
      <c r="F24" s="2"/>
    </row>
    <row r="25" spans="1:6" x14ac:dyDescent="0.2">
      <c r="A25" s="2">
        <v>1009</v>
      </c>
      <c r="B25" s="2" t="s">
        <v>1185</v>
      </c>
      <c r="C25" s="2">
        <v>32</v>
      </c>
      <c r="D25" s="2" t="s">
        <v>1220</v>
      </c>
      <c r="E25" s="2" t="s">
        <v>192</v>
      </c>
      <c r="F25" s="2"/>
    </row>
    <row r="26" spans="1:6" x14ac:dyDescent="0.2">
      <c r="A26" s="2">
        <v>4001</v>
      </c>
      <c r="B26" s="2" t="s">
        <v>1117</v>
      </c>
      <c r="C26" s="2">
        <v>36</v>
      </c>
      <c r="D26" s="2" t="s">
        <v>520</v>
      </c>
      <c r="E26" s="2" t="s">
        <v>192</v>
      </c>
      <c r="F26" s="2"/>
    </row>
    <row r="27" spans="1:6" x14ac:dyDescent="0.2">
      <c r="A27" s="2">
        <v>4033</v>
      </c>
      <c r="B27" s="2" t="s">
        <v>1118</v>
      </c>
      <c r="C27" s="2">
        <v>36</v>
      </c>
      <c r="D27" s="2" t="s">
        <v>520</v>
      </c>
      <c r="E27" s="2" t="s">
        <v>192</v>
      </c>
      <c r="F27" s="2"/>
    </row>
    <row r="28" spans="1:6" x14ac:dyDescent="0.2">
      <c r="A28" s="2">
        <v>4041</v>
      </c>
      <c r="B28" s="2" t="s">
        <v>1119</v>
      </c>
      <c r="C28" s="2">
        <v>36</v>
      </c>
      <c r="D28" s="2" t="s">
        <v>520</v>
      </c>
      <c r="E28" s="2" t="s">
        <v>192</v>
      </c>
      <c r="F28" s="2"/>
    </row>
    <row r="29" spans="1:6" x14ac:dyDescent="0.2">
      <c r="A29" s="2">
        <v>4201</v>
      </c>
      <c r="B29" s="2" t="s">
        <v>1114</v>
      </c>
      <c r="C29" s="2">
        <v>40</v>
      </c>
      <c r="D29" s="2" t="s">
        <v>1314</v>
      </c>
      <c r="E29" s="2" t="s">
        <v>192</v>
      </c>
      <c r="F29" s="2"/>
    </row>
    <row r="30" spans="1:6" x14ac:dyDescent="0.2">
      <c r="A30" s="2">
        <v>4205</v>
      </c>
      <c r="B30" s="2" t="s">
        <v>1182</v>
      </c>
      <c r="C30" s="2">
        <v>40</v>
      </c>
      <c r="D30" s="2" t="s">
        <v>1314</v>
      </c>
      <c r="E30" s="2" t="s">
        <v>192</v>
      </c>
      <c r="F30" s="2"/>
    </row>
    <row r="31" spans="1:6" x14ac:dyDescent="0.2">
      <c r="A31" s="2">
        <v>4001</v>
      </c>
      <c r="B31" s="2" t="s">
        <v>1117</v>
      </c>
      <c r="C31" s="2">
        <v>42</v>
      </c>
      <c r="D31" s="2" t="s">
        <v>629</v>
      </c>
      <c r="E31" s="2" t="s">
        <v>192</v>
      </c>
      <c r="F31" s="2"/>
    </row>
    <row r="32" spans="1:6" x14ac:dyDescent="0.2">
      <c r="A32" s="2">
        <v>4005</v>
      </c>
      <c r="B32" s="2" t="s">
        <v>1187</v>
      </c>
      <c r="C32" s="2">
        <v>42</v>
      </c>
      <c r="D32" s="2" t="s">
        <v>629</v>
      </c>
      <c r="E32" s="2" t="s">
        <v>192</v>
      </c>
      <c r="F32" s="2"/>
    </row>
    <row r="33" spans="1:6" x14ac:dyDescent="0.2">
      <c r="A33" s="2">
        <v>4033</v>
      </c>
      <c r="B33" s="2" t="s">
        <v>1118</v>
      </c>
      <c r="C33" s="2">
        <v>42</v>
      </c>
      <c r="D33" s="2" t="s">
        <v>629</v>
      </c>
      <c r="E33" s="2" t="s">
        <v>192</v>
      </c>
      <c r="F33" s="2"/>
    </row>
    <row r="34" spans="1:6" x14ac:dyDescent="0.2">
      <c r="A34" s="2">
        <v>3422</v>
      </c>
      <c r="B34" s="2" t="s">
        <v>1205</v>
      </c>
      <c r="C34" s="2">
        <v>44</v>
      </c>
      <c r="D34" s="2" t="s">
        <v>633</v>
      </c>
      <c r="E34" s="2" t="s">
        <v>192</v>
      </c>
      <c r="F34" s="2"/>
    </row>
    <row r="35" spans="1:6" x14ac:dyDescent="0.2">
      <c r="A35" s="2">
        <v>3433</v>
      </c>
      <c r="B35" s="2" t="s">
        <v>1208</v>
      </c>
      <c r="C35" s="2">
        <v>44</v>
      </c>
      <c r="D35" s="2" t="s">
        <v>633</v>
      </c>
      <c r="E35" s="2" t="s">
        <v>192</v>
      </c>
      <c r="F35" s="2"/>
    </row>
    <row r="36" spans="1:6" x14ac:dyDescent="0.2">
      <c r="A36" s="2">
        <v>3444</v>
      </c>
      <c r="B36" s="2" t="s">
        <v>1209</v>
      </c>
      <c r="C36" s="2">
        <v>44</v>
      </c>
      <c r="D36" s="2" t="s">
        <v>633</v>
      </c>
      <c r="E36" s="2" t="s">
        <v>192</v>
      </c>
      <c r="F36" s="2"/>
    </row>
    <row r="37" spans="1:6" x14ac:dyDescent="0.2">
      <c r="A37" s="2">
        <v>4201</v>
      </c>
      <c r="B37" s="2" t="s">
        <v>1114</v>
      </c>
      <c r="C37" s="2">
        <v>54</v>
      </c>
      <c r="D37" s="2" t="s">
        <v>1040</v>
      </c>
      <c r="E37" s="2" t="s">
        <v>192</v>
      </c>
      <c r="F37" s="2"/>
    </row>
    <row r="38" spans="1:6" x14ac:dyDescent="0.2">
      <c r="A38" s="2">
        <v>4241</v>
      </c>
      <c r="B38" s="2" t="s">
        <v>1116</v>
      </c>
      <c r="C38" s="2">
        <v>54</v>
      </c>
      <c r="D38" s="2" t="s">
        <v>1040</v>
      </c>
      <c r="E38" s="2" t="s">
        <v>192</v>
      </c>
      <c r="F38" s="2"/>
    </row>
    <row r="39" spans="1:6" x14ac:dyDescent="0.2">
      <c r="A39" s="2">
        <v>4205</v>
      </c>
      <c r="B39" s="2" t="s">
        <v>1182</v>
      </c>
      <c r="C39" s="2">
        <v>54</v>
      </c>
      <c r="D39" s="2" t="s">
        <v>1040</v>
      </c>
      <c r="E39" s="2" t="s">
        <v>192</v>
      </c>
      <c r="F39" s="2"/>
    </row>
    <row r="40" spans="1:6" x14ac:dyDescent="0.2">
      <c r="A40" s="2">
        <v>4233</v>
      </c>
      <c r="B40" s="2" t="s">
        <v>1115</v>
      </c>
      <c r="C40" s="2">
        <v>54</v>
      </c>
      <c r="D40" s="2" t="s">
        <v>1040</v>
      </c>
      <c r="E40" s="2" t="s">
        <v>192</v>
      </c>
      <c r="F40" s="2"/>
    </row>
    <row r="41" spans="1:6" x14ac:dyDescent="0.2">
      <c r="A41" s="2">
        <v>103</v>
      </c>
      <c r="B41" s="2" t="s">
        <v>1176</v>
      </c>
      <c r="C41" s="2">
        <v>55</v>
      </c>
      <c r="D41" s="2" t="s">
        <v>705</v>
      </c>
      <c r="E41" s="2" t="s">
        <v>192</v>
      </c>
      <c r="F41" s="2"/>
    </row>
    <row r="42" spans="1:6" x14ac:dyDescent="0.2">
      <c r="A42" s="2">
        <v>3820</v>
      </c>
      <c r="B42" s="2" t="s">
        <v>1120</v>
      </c>
      <c r="C42" s="2">
        <v>56</v>
      </c>
      <c r="D42" s="2" t="s">
        <v>1223</v>
      </c>
      <c r="E42" s="2" t="s">
        <v>192</v>
      </c>
      <c r="F42" s="2"/>
    </row>
    <row r="43" spans="1:6" x14ac:dyDescent="0.2">
      <c r="A43" s="2">
        <v>3805</v>
      </c>
      <c r="B43" s="2" t="s">
        <v>1188</v>
      </c>
      <c r="C43" s="2">
        <v>56</v>
      </c>
      <c r="D43" s="2" t="s">
        <v>1223</v>
      </c>
      <c r="E43" s="2" t="s">
        <v>192</v>
      </c>
      <c r="F43" s="2"/>
    </row>
    <row r="44" spans="1:6" x14ac:dyDescent="0.2">
      <c r="A44" s="2">
        <v>3831</v>
      </c>
      <c r="B44" s="2" t="s">
        <v>1121</v>
      </c>
      <c r="C44" s="2">
        <v>56</v>
      </c>
      <c r="D44" s="2" t="s">
        <v>1223</v>
      </c>
      <c r="E44" s="2" t="s">
        <v>192</v>
      </c>
      <c r="F44" s="2"/>
    </row>
    <row r="45" spans="1:6" x14ac:dyDescent="0.2">
      <c r="A45" s="2">
        <v>109</v>
      </c>
      <c r="B45" s="2" t="s">
        <v>1177</v>
      </c>
      <c r="C45" s="2">
        <v>72</v>
      </c>
      <c r="D45" s="2" t="s">
        <v>791</v>
      </c>
      <c r="E45" s="2" t="s">
        <v>192</v>
      </c>
      <c r="F45" s="2"/>
    </row>
    <row r="46" spans="1:6" x14ac:dyDescent="0.2">
      <c r="A46" s="2">
        <v>1201</v>
      </c>
      <c r="B46" s="2" t="s">
        <v>1106</v>
      </c>
      <c r="C46" s="2">
        <v>74</v>
      </c>
      <c r="D46" s="2" t="s">
        <v>1321</v>
      </c>
      <c r="E46" s="2" t="s">
        <v>181</v>
      </c>
      <c r="F46" s="2"/>
    </row>
    <row r="47" spans="1:6" x14ac:dyDescent="0.2">
      <c r="A47" s="2">
        <v>1205</v>
      </c>
      <c r="B47" s="2" t="s">
        <v>1183</v>
      </c>
      <c r="C47" s="2">
        <v>74</v>
      </c>
      <c r="D47" s="2" t="s">
        <v>1321</v>
      </c>
      <c r="E47" s="2" t="s">
        <v>181</v>
      </c>
      <c r="F47" s="2"/>
    </row>
    <row r="48" spans="1:6" x14ac:dyDescent="0.2">
      <c r="A48" s="2">
        <v>1241</v>
      </c>
      <c r="B48" s="2" t="s">
        <v>1108</v>
      </c>
      <c r="C48" s="2">
        <v>74</v>
      </c>
      <c r="D48" s="2" t="s">
        <v>1321</v>
      </c>
      <c r="E48" s="2" t="s">
        <v>181</v>
      </c>
      <c r="F48" s="2"/>
    </row>
    <row r="49" spans="1:6" x14ac:dyDescent="0.2">
      <c r="A49" s="2">
        <v>4001</v>
      </c>
      <c r="B49" s="2" t="s">
        <v>1117</v>
      </c>
      <c r="C49" s="2">
        <v>76</v>
      </c>
      <c r="D49" s="228" t="s">
        <v>1167</v>
      </c>
      <c r="E49" s="2" t="s">
        <v>192</v>
      </c>
      <c r="F49" s="2"/>
    </row>
    <row r="50" spans="1:6" x14ac:dyDescent="0.2">
      <c r="A50" s="2">
        <v>4005</v>
      </c>
      <c r="B50" s="2" t="s">
        <v>1187</v>
      </c>
      <c r="C50" s="2">
        <v>76</v>
      </c>
      <c r="D50" s="228" t="s">
        <v>1167</v>
      </c>
      <c r="E50" s="2" t="s">
        <v>192</v>
      </c>
      <c r="F50" s="2"/>
    </row>
    <row r="51" spans="1:6" x14ac:dyDescent="0.2">
      <c r="A51" s="2">
        <v>1001</v>
      </c>
      <c r="B51" s="2" t="s">
        <v>1109</v>
      </c>
      <c r="C51" s="2">
        <v>78</v>
      </c>
      <c r="D51" s="2" t="s">
        <v>930</v>
      </c>
      <c r="E51" s="2" t="s">
        <v>192</v>
      </c>
      <c r="F51" s="2"/>
    </row>
    <row r="52" spans="1:6" x14ac:dyDescent="0.2">
      <c r="A52" s="2">
        <v>1033</v>
      </c>
      <c r="B52" s="2" t="s">
        <v>1110</v>
      </c>
      <c r="C52" s="2">
        <v>78</v>
      </c>
      <c r="D52" s="2" t="s">
        <v>930</v>
      </c>
      <c r="E52" s="2" t="s">
        <v>192</v>
      </c>
      <c r="F52" s="2"/>
    </row>
    <row r="53" spans="1:6" x14ac:dyDescent="0.2">
      <c r="A53" s="2">
        <v>1041</v>
      </c>
      <c r="B53" s="2" t="s">
        <v>1111</v>
      </c>
      <c r="C53" s="2">
        <v>78</v>
      </c>
      <c r="D53" s="2" t="s">
        <v>930</v>
      </c>
      <c r="E53" s="2" t="s">
        <v>192</v>
      </c>
      <c r="F53" s="2"/>
    </row>
    <row r="54" spans="1:6" x14ac:dyDescent="0.2">
      <c r="A54" s="2">
        <v>109</v>
      </c>
      <c r="B54" s="2" t="s">
        <v>1177</v>
      </c>
      <c r="C54" s="2">
        <v>83</v>
      </c>
      <c r="D54" s="2" t="s">
        <v>972</v>
      </c>
      <c r="E54" s="2" t="s">
        <v>192</v>
      </c>
      <c r="F54" s="2"/>
    </row>
    <row r="55" spans="1:6" x14ac:dyDescent="0.2">
      <c r="A55" s="2">
        <v>103</v>
      </c>
      <c r="B55" s="2" t="s">
        <v>1176</v>
      </c>
      <c r="C55" s="2">
        <v>85</v>
      </c>
      <c r="D55" s="2" t="s">
        <v>1227</v>
      </c>
      <c r="E55" s="2" t="s">
        <v>718</v>
      </c>
      <c r="F55" s="2"/>
    </row>
    <row r="56" spans="1:6" x14ac:dyDescent="0.2">
      <c r="A56" s="2">
        <v>134</v>
      </c>
      <c r="B56" s="2" t="s">
        <v>1178</v>
      </c>
      <c r="C56" s="2">
        <v>87</v>
      </c>
      <c r="D56" s="2" t="s">
        <v>843</v>
      </c>
      <c r="E56" s="2" t="s">
        <v>185</v>
      </c>
      <c r="F56" s="2"/>
    </row>
    <row r="57" spans="1:6" x14ac:dyDescent="0.2">
      <c r="A57" s="2">
        <v>103</v>
      </c>
      <c r="B57" s="2" t="s">
        <v>1176</v>
      </c>
      <c r="C57" s="2">
        <v>90</v>
      </c>
      <c r="D57" s="2" t="s">
        <v>585</v>
      </c>
      <c r="E57" s="2" t="s">
        <v>478</v>
      </c>
      <c r="F57" s="2"/>
    </row>
    <row r="58" spans="1:6" x14ac:dyDescent="0.2">
      <c r="A58" s="2">
        <v>4033</v>
      </c>
      <c r="B58" s="2" t="s">
        <v>1118</v>
      </c>
      <c r="C58" s="2">
        <v>332</v>
      </c>
      <c r="D58" s="2" t="s">
        <v>1218</v>
      </c>
      <c r="E58" s="2" t="s">
        <v>192</v>
      </c>
      <c r="F58" s="2"/>
    </row>
    <row r="59" spans="1:6" x14ac:dyDescent="0.2">
      <c r="A59" s="2">
        <v>3844</v>
      </c>
      <c r="B59" s="2" t="s">
        <v>1189</v>
      </c>
      <c r="C59" s="2">
        <v>375</v>
      </c>
      <c r="D59" s="2" t="s">
        <v>251</v>
      </c>
      <c r="E59" s="2" t="s">
        <v>181</v>
      </c>
      <c r="F59" s="2"/>
    </row>
    <row r="60" spans="1:6" x14ac:dyDescent="0.2">
      <c r="A60" s="2">
        <v>1001</v>
      </c>
      <c r="B60" s="2" t="s">
        <v>1109</v>
      </c>
      <c r="C60" s="2">
        <v>440</v>
      </c>
      <c r="D60" s="2" t="s">
        <v>268</v>
      </c>
      <c r="E60" s="2" t="s">
        <v>181</v>
      </c>
      <c r="F60" s="2"/>
    </row>
    <row r="61" spans="1:6" x14ac:dyDescent="0.2">
      <c r="A61" s="2">
        <v>1033</v>
      </c>
      <c r="B61" s="2" t="s">
        <v>1110</v>
      </c>
      <c r="C61" s="2">
        <v>440</v>
      </c>
      <c r="D61" s="2" t="s">
        <v>268</v>
      </c>
      <c r="E61" s="2" t="s">
        <v>181</v>
      </c>
      <c r="F61" s="2"/>
    </row>
    <row r="62" spans="1:6" x14ac:dyDescent="0.2">
      <c r="A62" s="2">
        <v>1041</v>
      </c>
      <c r="B62" s="2" t="s">
        <v>1111</v>
      </c>
      <c r="C62" s="2">
        <v>440</v>
      </c>
      <c r="D62" s="2" t="s">
        <v>268</v>
      </c>
      <c r="E62" s="2" t="s">
        <v>181</v>
      </c>
      <c r="F62" s="2"/>
    </row>
    <row r="63" spans="1:6" x14ac:dyDescent="0.2">
      <c r="A63" s="2">
        <v>1005</v>
      </c>
      <c r="B63" s="2" t="s">
        <v>1184</v>
      </c>
      <c r="C63" s="2">
        <v>440</v>
      </c>
      <c r="D63" s="2" t="s">
        <v>268</v>
      </c>
      <c r="E63" s="2" t="s">
        <v>181</v>
      </c>
      <c r="F63" s="2"/>
    </row>
    <row r="64" spans="1:6" x14ac:dyDescent="0.2">
      <c r="A64" s="2">
        <v>3144</v>
      </c>
      <c r="B64" s="2" t="s">
        <v>1353</v>
      </c>
      <c r="C64" s="2">
        <v>505</v>
      </c>
      <c r="D64" s="2" t="s">
        <v>287</v>
      </c>
      <c r="E64" s="2" t="s">
        <v>181</v>
      </c>
      <c r="F64" s="2"/>
    </row>
    <row r="65" spans="1:6" x14ac:dyDescent="0.2">
      <c r="A65" s="2">
        <v>805</v>
      </c>
      <c r="B65" s="2" t="s">
        <v>1192</v>
      </c>
      <c r="C65" s="2">
        <v>506</v>
      </c>
      <c r="D65" s="2" t="s">
        <v>308</v>
      </c>
      <c r="E65" s="2" t="s">
        <v>181</v>
      </c>
      <c r="F65" s="2"/>
    </row>
    <row r="66" spans="1:6" x14ac:dyDescent="0.2">
      <c r="A66" s="2">
        <v>809</v>
      </c>
      <c r="B66" s="2" t="s">
        <v>1191</v>
      </c>
      <c r="C66" s="2">
        <v>506</v>
      </c>
      <c r="D66" s="2" t="s">
        <v>308</v>
      </c>
      <c r="E66" s="2" t="s">
        <v>181</v>
      </c>
      <c r="F66" s="2"/>
    </row>
    <row r="67" spans="1:6" x14ac:dyDescent="0.2">
      <c r="A67" s="2">
        <v>844</v>
      </c>
      <c r="B67" s="2" t="s">
        <v>1190</v>
      </c>
      <c r="C67" s="2">
        <v>506</v>
      </c>
      <c r="D67" s="2" t="s">
        <v>308</v>
      </c>
      <c r="E67" s="2" t="s">
        <v>181</v>
      </c>
      <c r="F67" s="2"/>
    </row>
    <row r="68" spans="1:6" x14ac:dyDescent="0.2">
      <c r="A68" s="2">
        <v>805</v>
      </c>
      <c r="B68" s="2" t="s">
        <v>1192</v>
      </c>
      <c r="C68" s="2">
        <v>510</v>
      </c>
      <c r="D68" s="2" t="s">
        <v>343</v>
      </c>
      <c r="E68" s="2" t="s">
        <v>181</v>
      </c>
      <c r="F68" s="2"/>
    </row>
    <row r="69" spans="1:6" x14ac:dyDescent="0.2">
      <c r="A69" s="2">
        <v>809</v>
      </c>
      <c r="B69" s="2" t="s">
        <v>1191</v>
      </c>
      <c r="C69" s="2">
        <v>510</v>
      </c>
      <c r="D69" s="2" t="s">
        <v>343</v>
      </c>
      <c r="E69" s="2" t="s">
        <v>181</v>
      </c>
      <c r="F69" s="2"/>
    </row>
    <row r="70" spans="1:6" x14ac:dyDescent="0.2">
      <c r="A70" s="2">
        <v>820</v>
      </c>
      <c r="B70" s="2" t="s">
        <v>1112</v>
      </c>
      <c r="C70" s="2">
        <v>510</v>
      </c>
      <c r="D70" s="2" t="s">
        <v>343</v>
      </c>
      <c r="E70" s="2" t="s">
        <v>181</v>
      </c>
      <c r="F70" s="2"/>
    </row>
    <row r="71" spans="1:6" x14ac:dyDescent="0.2">
      <c r="A71" s="2">
        <v>831</v>
      </c>
      <c r="B71" s="2" t="s">
        <v>1113</v>
      </c>
      <c r="C71" s="2">
        <v>510</v>
      </c>
      <c r="D71" s="2" t="s">
        <v>343</v>
      </c>
      <c r="E71" s="2" t="s">
        <v>181</v>
      </c>
      <c r="F71" s="2"/>
    </row>
    <row r="72" spans="1:6" x14ac:dyDescent="0.2">
      <c r="A72" s="2">
        <v>844</v>
      </c>
      <c r="B72" s="2" t="s">
        <v>1190</v>
      </c>
      <c r="C72" s="2">
        <v>510</v>
      </c>
      <c r="D72" s="2" t="s">
        <v>343</v>
      </c>
      <c r="E72" s="2" t="s">
        <v>181</v>
      </c>
      <c r="F72" s="2"/>
    </row>
    <row r="73" spans="1:6" x14ac:dyDescent="0.2">
      <c r="A73" s="2">
        <v>3409</v>
      </c>
      <c r="B73" s="2" t="s">
        <v>1207</v>
      </c>
      <c r="C73" s="2">
        <v>515</v>
      </c>
      <c r="D73" s="228" t="s">
        <v>1219</v>
      </c>
      <c r="E73" s="2" t="s">
        <v>181</v>
      </c>
      <c r="F73" s="2"/>
    </row>
    <row r="74" spans="1:6" x14ac:dyDescent="0.2">
      <c r="A74" s="2">
        <v>820</v>
      </c>
      <c r="B74" s="2" t="s">
        <v>1112</v>
      </c>
      <c r="C74" s="2">
        <v>516</v>
      </c>
      <c r="D74" s="2" t="s">
        <v>361</v>
      </c>
      <c r="E74" s="2" t="s">
        <v>181</v>
      </c>
      <c r="F74" s="2"/>
    </row>
    <row r="75" spans="1:6" x14ac:dyDescent="0.2">
      <c r="A75" s="2">
        <v>809</v>
      </c>
      <c r="B75" s="2" t="s">
        <v>1191</v>
      </c>
      <c r="C75" s="2">
        <v>516</v>
      </c>
      <c r="D75" s="2" t="s">
        <v>361</v>
      </c>
      <c r="E75" s="2" t="s">
        <v>181</v>
      </c>
      <c r="F75" s="2"/>
    </row>
    <row r="76" spans="1:6" x14ac:dyDescent="0.2">
      <c r="A76" s="2">
        <v>831</v>
      </c>
      <c r="B76" s="2" t="s">
        <v>1113</v>
      </c>
      <c r="C76" s="2">
        <v>516</v>
      </c>
      <c r="D76" s="2" t="s">
        <v>361</v>
      </c>
      <c r="E76" s="2" t="s">
        <v>181</v>
      </c>
      <c r="F76" s="2"/>
    </row>
    <row r="77" spans="1:6" x14ac:dyDescent="0.2">
      <c r="A77" s="2">
        <v>844</v>
      </c>
      <c r="B77" s="2" t="s">
        <v>1190</v>
      </c>
      <c r="C77" s="2">
        <v>516</v>
      </c>
      <c r="D77" s="2" t="s">
        <v>361</v>
      </c>
      <c r="E77" s="2" t="s">
        <v>181</v>
      </c>
      <c r="F77" s="2"/>
    </row>
    <row r="78" spans="1:6" x14ac:dyDescent="0.2">
      <c r="A78" s="2">
        <v>4001</v>
      </c>
      <c r="B78" s="2" t="s">
        <v>1117</v>
      </c>
      <c r="C78" s="2">
        <v>525</v>
      </c>
      <c r="D78" s="2" t="s">
        <v>971</v>
      </c>
      <c r="E78" s="2" t="s">
        <v>181</v>
      </c>
      <c r="F78" s="2"/>
    </row>
    <row r="79" spans="1:6" x14ac:dyDescent="0.2">
      <c r="A79" s="2">
        <v>4033</v>
      </c>
      <c r="B79" s="2" t="s">
        <v>1118</v>
      </c>
      <c r="C79" s="2">
        <v>525</v>
      </c>
      <c r="D79" s="2" t="s">
        <v>971</v>
      </c>
      <c r="E79" s="2" t="s">
        <v>181</v>
      </c>
      <c r="F79" s="2"/>
    </row>
    <row r="80" spans="1:6" x14ac:dyDescent="0.2">
      <c r="A80" s="2">
        <v>4005</v>
      </c>
      <c r="B80" s="2" t="s">
        <v>1187</v>
      </c>
      <c r="C80" s="2">
        <v>525</v>
      </c>
      <c r="D80" s="2" t="s">
        <v>971</v>
      </c>
      <c r="E80" s="2" t="s">
        <v>181</v>
      </c>
      <c r="F80" s="2"/>
    </row>
    <row r="81" spans="1:6" x14ac:dyDescent="0.2">
      <c r="A81" s="2">
        <v>4009</v>
      </c>
      <c r="B81" s="2" t="s">
        <v>1186</v>
      </c>
      <c r="C81" s="2">
        <v>525</v>
      </c>
      <c r="D81" s="2" t="s">
        <v>971</v>
      </c>
      <c r="E81" s="2" t="s">
        <v>181</v>
      </c>
      <c r="F81" s="2"/>
    </row>
    <row r="82" spans="1:6" x14ac:dyDescent="0.2">
      <c r="A82" s="2">
        <v>3109</v>
      </c>
      <c r="B82" s="2" t="s">
        <v>1181</v>
      </c>
      <c r="C82" s="2">
        <v>529</v>
      </c>
      <c r="D82" s="2" t="s">
        <v>394</v>
      </c>
      <c r="E82" s="2" t="s">
        <v>181</v>
      </c>
      <c r="F82" s="2"/>
    </row>
    <row r="83" spans="1:6" x14ac:dyDescent="0.2">
      <c r="A83" s="2">
        <v>805</v>
      </c>
      <c r="B83" s="2" t="s">
        <v>1192</v>
      </c>
      <c r="C83" s="2">
        <v>550</v>
      </c>
      <c r="D83" s="2" t="s">
        <v>452</v>
      </c>
      <c r="E83" s="2" t="s">
        <v>181</v>
      </c>
      <c r="F83" s="2"/>
    </row>
    <row r="84" spans="1:6" x14ac:dyDescent="0.2">
      <c r="A84" s="2">
        <v>3433</v>
      </c>
      <c r="B84" s="2" t="s">
        <v>1208</v>
      </c>
      <c r="C84" s="2">
        <v>555</v>
      </c>
      <c r="D84" s="2" t="s">
        <v>180</v>
      </c>
      <c r="E84" s="2" t="s">
        <v>181</v>
      </c>
      <c r="F84" s="2"/>
    </row>
    <row r="85" spans="1:6" x14ac:dyDescent="0.2">
      <c r="A85" s="2">
        <v>3444</v>
      </c>
      <c r="B85" s="2" t="s">
        <v>1209</v>
      </c>
      <c r="C85" s="2">
        <v>555</v>
      </c>
      <c r="D85" s="2" t="s">
        <v>180</v>
      </c>
      <c r="E85" s="2" t="s">
        <v>181</v>
      </c>
      <c r="F85" s="2"/>
    </row>
    <row r="86" spans="1:6" x14ac:dyDescent="0.2">
      <c r="A86" s="2">
        <v>3422</v>
      </c>
      <c r="B86" s="2" t="s">
        <v>1205</v>
      </c>
      <c r="C86" s="2">
        <v>555</v>
      </c>
      <c r="D86" s="2" t="s">
        <v>180</v>
      </c>
      <c r="E86" s="2" t="s">
        <v>181</v>
      </c>
      <c r="F86" s="2"/>
    </row>
    <row r="87" spans="1:6" x14ac:dyDescent="0.2">
      <c r="A87" s="2">
        <v>109</v>
      </c>
      <c r="B87" s="2" t="s">
        <v>1177</v>
      </c>
      <c r="C87" s="2">
        <v>556</v>
      </c>
      <c r="D87" s="2" t="s">
        <v>533</v>
      </c>
      <c r="E87" s="2" t="s">
        <v>181</v>
      </c>
      <c r="F87" s="2"/>
    </row>
    <row r="88" spans="1:6" x14ac:dyDescent="0.2">
      <c r="A88" s="2">
        <v>1201</v>
      </c>
      <c r="B88" s="2" t="s">
        <v>1106</v>
      </c>
      <c r="C88" s="2">
        <v>558</v>
      </c>
      <c r="D88" s="2" t="s">
        <v>1125</v>
      </c>
      <c r="E88" s="2" t="s">
        <v>181</v>
      </c>
      <c r="F88" s="2"/>
    </row>
    <row r="89" spans="1:6" x14ac:dyDescent="0.2">
      <c r="A89" s="2">
        <v>1205</v>
      </c>
      <c r="B89" s="2" t="s">
        <v>1183</v>
      </c>
      <c r="C89" s="2">
        <v>558</v>
      </c>
      <c r="D89" s="2" t="s">
        <v>1125</v>
      </c>
      <c r="E89" s="2" t="s">
        <v>181</v>
      </c>
      <c r="F89" s="2"/>
    </row>
    <row r="90" spans="1:6" x14ac:dyDescent="0.2">
      <c r="A90" s="2">
        <v>1233</v>
      </c>
      <c r="B90" s="2" t="s">
        <v>1107</v>
      </c>
      <c r="C90" s="2">
        <v>558</v>
      </c>
      <c r="D90" s="2" t="s">
        <v>1125</v>
      </c>
      <c r="E90" s="2" t="s">
        <v>181</v>
      </c>
      <c r="F90" s="2"/>
    </row>
    <row r="91" spans="1:6" x14ac:dyDescent="0.2">
      <c r="A91" s="2">
        <v>1241</v>
      </c>
      <c r="B91" s="2" t="s">
        <v>1108</v>
      </c>
      <c r="C91" s="2">
        <v>558</v>
      </c>
      <c r="D91" s="2" t="s">
        <v>1125</v>
      </c>
      <c r="E91" s="2" t="s">
        <v>181</v>
      </c>
      <c r="F91" s="2"/>
    </row>
    <row r="92" spans="1:6" x14ac:dyDescent="0.2">
      <c r="A92" s="2">
        <v>3409</v>
      </c>
      <c r="B92" s="2" t="s">
        <v>1207</v>
      </c>
      <c r="C92" s="2">
        <v>559</v>
      </c>
      <c r="D92" s="2" t="s">
        <v>1225</v>
      </c>
      <c r="E92" s="2" t="s">
        <v>181</v>
      </c>
      <c r="F92" s="2"/>
    </row>
    <row r="93" spans="1:6" x14ac:dyDescent="0.2">
      <c r="A93" s="2">
        <v>4001</v>
      </c>
      <c r="B93" s="2" t="s">
        <v>1117</v>
      </c>
      <c r="C93" s="2">
        <v>561</v>
      </c>
      <c r="D93" s="2" t="s">
        <v>654</v>
      </c>
      <c r="E93" s="2" t="s">
        <v>181</v>
      </c>
      <c r="F93" s="2"/>
    </row>
    <row r="94" spans="1:6" x14ac:dyDescent="0.2">
      <c r="A94" s="2">
        <v>4005</v>
      </c>
      <c r="B94" s="2" t="s">
        <v>1187</v>
      </c>
      <c r="C94" s="2">
        <v>561</v>
      </c>
      <c r="D94" s="2" t="s">
        <v>654</v>
      </c>
      <c r="E94" s="2" t="s">
        <v>181</v>
      </c>
      <c r="F94" s="2"/>
    </row>
    <row r="95" spans="1:6" x14ac:dyDescent="0.2">
      <c r="A95" s="2">
        <v>4033</v>
      </c>
      <c r="B95" s="2" t="s">
        <v>1118</v>
      </c>
      <c r="C95" s="2">
        <v>561</v>
      </c>
      <c r="D95" s="2" t="s">
        <v>654</v>
      </c>
      <c r="E95" s="2" t="s">
        <v>181</v>
      </c>
      <c r="F95" s="2"/>
    </row>
    <row r="96" spans="1:6" x14ac:dyDescent="0.2">
      <c r="A96" s="2">
        <v>4041</v>
      </c>
      <c r="B96" s="2" t="s">
        <v>1119</v>
      </c>
      <c r="C96" s="2">
        <v>561</v>
      </c>
      <c r="D96" s="2" t="s">
        <v>654</v>
      </c>
      <c r="E96" s="2" t="s">
        <v>181</v>
      </c>
      <c r="F96" s="2"/>
    </row>
    <row r="97" spans="1:6" x14ac:dyDescent="0.2">
      <c r="A97" s="2">
        <v>134</v>
      </c>
      <c r="B97" s="2" t="s">
        <v>1178</v>
      </c>
      <c r="C97" s="2">
        <v>564</v>
      </c>
      <c r="D97" s="2" t="s">
        <v>188</v>
      </c>
      <c r="E97" s="2" t="s">
        <v>181</v>
      </c>
      <c r="F97" s="2"/>
    </row>
    <row r="98" spans="1:6" x14ac:dyDescent="0.2">
      <c r="A98" s="2">
        <v>103</v>
      </c>
      <c r="B98" s="2" t="s">
        <v>1176</v>
      </c>
      <c r="C98" s="2">
        <v>564</v>
      </c>
      <c r="D98" s="2" t="s">
        <v>188</v>
      </c>
      <c r="E98" s="2" t="s">
        <v>181</v>
      </c>
      <c r="F98" s="2"/>
    </row>
    <row r="99" spans="1:6" x14ac:dyDescent="0.2">
      <c r="A99" s="2">
        <v>4201</v>
      </c>
      <c r="B99" s="2" t="s">
        <v>1114</v>
      </c>
      <c r="C99" s="2">
        <v>569</v>
      </c>
      <c r="D99" s="2" t="s">
        <v>998</v>
      </c>
      <c r="E99" s="2" t="s">
        <v>181</v>
      </c>
      <c r="F99" s="2"/>
    </row>
    <row r="100" spans="1:6" x14ac:dyDescent="0.2">
      <c r="A100" s="2">
        <v>4233</v>
      </c>
      <c r="B100" s="2" t="s">
        <v>1115</v>
      </c>
      <c r="C100" s="2">
        <v>569</v>
      </c>
      <c r="D100" s="2" t="s">
        <v>998</v>
      </c>
      <c r="E100" s="2" t="s">
        <v>181</v>
      </c>
      <c r="F100" s="2"/>
    </row>
    <row r="101" spans="1:6" x14ac:dyDescent="0.2">
      <c r="A101" s="2">
        <v>4241</v>
      </c>
      <c r="B101" s="2" t="s">
        <v>1116</v>
      </c>
      <c r="C101" s="2">
        <v>569</v>
      </c>
      <c r="D101" s="2" t="s">
        <v>998</v>
      </c>
      <c r="E101" s="2" t="s">
        <v>181</v>
      </c>
      <c r="F101" s="2"/>
    </row>
    <row r="102" spans="1:6" x14ac:dyDescent="0.2">
      <c r="A102" s="2">
        <v>3109</v>
      </c>
      <c r="B102" s="2" t="s">
        <v>1181</v>
      </c>
      <c r="C102" s="2">
        <v>573</v>
      </c>
      <c r="D102" s="2" t="s">
        <v>723</v>
      </c>
      <c r="E102" s="2" t="s">
        <v>181</v>
      </c>
      <c r="F102" s="2"/>
    </row>
    <row r="103" spans="1:6" x14ac:dyDescent="0.2">
      <c r="A103" s="2">
        <v>1001</v>
      </c>
      <c r="B103" s="2" t="s">
        <v>1109</v>
      </c>
      <c r="C103" s="2">
        <v>575</v>
      </c>
      <c r="D103" s="2" t="s">
        <v>976</v>
      </c>
      <c r="E103" s="228" t="s">
        <v>209</v>
      </c>
      <c r="F103" s="2"/>
    </row>
    <row r="104" spans="1:6" x14ac:dyDescent="0.2">
      <c r="A104" s="2">
        <v>1005</v>
      </c>
      <c r="B104" s="2" t="s">
        <v>1184</v>
      </c>
      <c r="C104" s="2">
        <v>575</v>
      </c>
      <c r="D104" s="2" t="s">
        <v>976</v>
      </c>
      <c r="E104" s="228" t="s">
        <v>209</v>
      </c>
      <c r="F104" s="2"/>
    </row>
    <row r="105" spans="1:6" x14ac:dyDescent="0.2">
      <c r="A105" s="2">
        <v>1009</v>
      </c>
      <c r="B105" s="2" t="s">
        <v>1185</v>
      </c>
      <c r="C105" s="2">
        <v>575</v>
      </c>
      <c r="D105" s="2" t="s">
        <v>976</v>
      </c>
      <c r="E105" s="228" t="s">
        <v>209</v>
      </c>
      <c r="F105" s="2"/>
    </row>
    <row r="106" spans="1:6" x14ac:dyDescent="0.2">
      <c r="A106" s="2">
        <v>1033</v>
      </c>
      <c r="B106" s="2" t="s">
        <v>1110</v>
      </c>
      <c r="C106" s="2">
        <v>575</v>
      </c>
      <c r="D106" s="2" t="s">
        <v>976</v>
      </c>
      <c r="E106" s="228" t="s">
        <v>209</v>
      </c>
      <c r="F106" s="2"/>
    </row>
    <row r="107" spans="1:6" x14ac:dyDescent="0.2">
      <c r="A107" s="2">
        <v>1041</v>
      </c>
      <c r="B107" s="2" t="s">
        <v>1111</v>
      </c>
      <c r="C107" s="2">
        <v>575</v>
      </c>
      <c r="D107" s="2" t="s">
        <v>976</v>
      </c>
      <c r="E107" s="228" t="s">
        <v>209</v>
      </c>
      <c r="F107" s="2"/>
    </row>
    <row r="108" spans="1:6" x14ac:dyDescent="0.2">
      <c r="A108" s="2">
        <v>3805</v>
      </c>
      <c r="B108" s="2" t="s">
        <v>1188</v>
      </c>
      <c r="C108" s="2">
        <v>577</v>
      </c>
      <c r="D108" s="2" t="s">
        <v>734</v>
      </c>
      <c r="E108" s="2" t="s">
        <v>181</v>
      </c>
      <c r="F108" s="2"/>
    </row>
    <row r="109" spans="1:6" x14ac:dyDescent="0.2">
      <c r="A109" s="2">
        <v>3820</v>
      </c>
      <c r="B109" s="2" t="s">
        <v>1120</v>
      </c>
      <c r="C109" s="2">
        <v>577</v>
      </c>
      <c r="D109" s="2" t="s">
        <v>734</v>
      </c>
      <c r="E109" s="2" t="s">
        <v>181</v>
      </c>
      <c r="F109" s="2"/>
    </row>
    <row r="110" spans="1:6" x14ac:dyDescent="0.2">
      <c r="A110" s="2">
        <v>3831</v>
      </c>
      <c r="B110" s="2" t="s">
        <v>1121</v>
      </c>
      <c r="C110" s="2">
        <v>577</v>
      </c>
      <c r="D110" s="2" t="s">
        <v>734</v>
      </c>
      <c r="E110" s="2" t="s">
        <v>181</v>
      </c>
      <c r="F110" s="2"/>
    </row>
    <row r="111" spans="1:6" x14ac:dyDescent="0.2">
      <c r="A111" s="2">
        <v>4001</v>
      </c>
      <c r="B111" s="2" t="s">
        <v>1117</v>
      </c>
      <c r="C111" s="2">
        <v>579</v>
      </c>
      <c r="D111" s="2" t="s">
        <v>996</v>
      </c>
      <c r="E111" s="2" t="s">
        <v>181</v>
      </c>
      <c r="F111" s="2"/>
    </row>
    <row r="112" spans="1:6" x14ac:dyDescent="0.2">
      <c r="A112" s="2">
        <v>4005</v>
      </c>
      <c r="B112" s="2" t="s">
        <v>1187</v>
      </c>
      <c r="C112" s="2">
        <v>579</v>
      </c>
      <c r="D112" s="2" t="s">
        <v>996</v>
      </c>
      <c r="E112" s="2" t="s">
        <v>181</v>
      </c>
      <c r="F112" s="2"/>
    </row>
    <row r="113" spans="1:6" x14ac:dyDescent="0.2">
      <c r="A113" s="2">
        <v>4033</v>
      </c>
      <c r="B113" s="2" t="s">
        <v>1118</v>
      </c>
      <c r="C113" s="2">
        <v>579</v>
      </c>
      <c r="D113" s="2" t="s">
        <v>996</v>
      </c>
      <c r="E113" s="2" t="s">
        <v>181</v>
      </c>
      <c r="F113" s="2"/>
    </row>
    <row r="114" spans="1:6" x14ac:dyDescent="0.2">
      <c r="A114" s="2">
        <v>4041</v>
      </c>
      <c r="B114" s="2" t="s">
        <v>1119</v>
      </c>
      <c r="C114" s="2">
        <v>579</v>
      </c>
      <c r="D114" s="2" t="s">
        <v>996</v>
      </c>
      <c r="E114" s="2" t="s">
        <v>181</v>
      </c>
      <c r="F114" s="2"/>
    </row>
    <row r="115" spans="1:6" x14ac:dyDescent="0.2">
      <c r="A115" s="2">
        <v>4001</v>
      </c>
      <c r="B115" s="2" t="s">
        <v>1117</v>
      </c>
      <c r="C115" s="2">
        <v>581</v>
      </c>
      <c r="D115" s="2" t="s">
        <v>1320</v>
      </c>
      <c r="E115" s="2" t="s">
        <v>181</v>
      </c>
      <c r="F115" s="2"/>
    </row>
    <row r="116" spans="1:6" x14ac:dyDescent="0.2">
      <c r="A116" s="2">
        <v>4005</v>
      </c>
      <c r="B116" s="2" t="s">
        <v>1187</v>
      </c>
      <c r="C116" s="2">
        <v>581</v>
      </c>
      <c r="D116" s="2" t="s">
        <v>1320</v>
      </c>
      <c r="E116" s="2" t="s">
        <v>181</v>
      </c>
      <c r="F116" s="2"/>
    </row>
    <row r="117" spans="1:6" x14ac:dyDescent="0.2">
      <c r="A117" s="2">
        <v>4001</v>
      </c>
      <c r="B117" s="2" t="s">
        <v>1117</v>
      </c>
      <c r="C117" s="2">
        <v>582</v>
      </c>
      <c r="D117" s="2" t="s">
        <v>1156</v>
      </c>
      <c r="E117" s="2" t="s">
        <v>181</v>
      </c>
      <c r="F117" s="2"/>
    </row>
    <row r="118" spans="1:6" x14ac:dyDescent="0.2">
      <c r="A118" s="2">
        <v>4005</v>
      </c>
      <c r="B118" s="2" t="s">
        <v>1187</v>
      </c>
      <c r="C118" s="2">
        <v>582</v>
      </c>
      <c r="D118" s="2" t="s">
        <v>1156</v>
      </c>
      <c r="E118" s="2" t="s">
        <v>181</v>
      </c>
      <c r="F118" s="2"/>
    </row>
    <row r="119" spans="1:6" x14ac:dyDescent="0.2">
      <c r="A119" s="2">
        <v>4009</v>
      </c>
      <c r="B119" s="2" t="s">
        <v>1186</v>
      </c>
      <c r="C119" s="2">
        <v>582</v>
      </c>
      <c r="D119" s="2" t="s">
        <v>1156</v>
      </c>
      <c r="E119" s="2" t="s">
        <v>181</v>
      </c>
      <c r="F119" s="2"/>
    </row>
    <row r="120" spans="1:6" x14ac:dyDescent="0.2">
      <c r="A120" s="2">
        <v>4033</v>
      </c>
      <c r="B120" s="2" t="s">
        <v>1118</v>
      </c>
      <c r="C120" s="2">
        <v>582</v>
      </c>
      <c r="D120" s="2" t="s">
        <v>1156</v>
      </c>
      <c r="E120" s="2" t="s">
        <v>181</v>
      </c>
      <c r="F120" s="2"/>
    </row>
    <row r="121" spans="1:6" x14ac:dyDescent="0.2">
      <c r="A121" s="2">
        <v>1001</v>
      </c>
      <c r="B121" s="2" t="s">
        <v>1109</v>
      </c>
      <c r="C121" s="2">
        <v>583</v>
      </c>
      <c r="D121" s="2" t="s">
        <v>803</v>
      </c>
      <c r="E121" s="2" t="s">
        <v>192</v>
      </c>
      <c r="F121" s="2"/>
    </row>
    <row r="122" spans="1:6" x14ac:dyDescent="0.2">
      <c r="A122" s="2">
        <v>1033</v>
      </c>
      <c r="B122" s="2" t="s">
        <v>1110</v>
      </c>
      <c r="C122" s="2">
        <v>583</v>
      </c>
      <c r="D122" s="2" t="s">
        <v>803</v>
      </c>
      <c r="E122" s="2" t="s">
        <v>192</v>
      </c>
      <c r="F122" s="2"/>
    </row>
    <row r="123" spans="1:6" x14ac:dyDescent="0.2">
      <c r="A123" s="2">
        <v>4005</v>
      </c>
      <c r="B123" s="2" t="s">
        <v>1187</v>
      </c>
      <c r="C123" s="2">
        <v>590</v>
      </c>
      <c r="D123" s="2" t="s">
        <v>822</v>
      </c>
      <c r="E123" s="2" t="s">
        <v>181</v>
      </c>
      <c r="F123" s="2"/>
    </row>
    <row r="124" spans="1:6" x14ac:dyDescent="0.2">
      <c r="A124" s="2">
        <v>3422</v>
      </c>
      <c r="B124" s="2" t="s">
        <v>1205</v>
      </c>
      <c r="C124" s="2">
        <v>593</v>
      </c>
      <c r="D124" s="2" t="s">
        <v>825</v>
      </c>
      <c r="E124" s="2" t="s">
        <v>181</v>
      </c>
      <c r="F124" s="2"/>
    </row>
    <row r="125" spans="1:6" x14ac:dyDescent="0.2">
      <c r="A125" s="2">
        <v>3433</v>
      </c>
      <c r="B125" s="2" t="s">
        <v>1208</v>
      </c>
      <c r="C125" s="2">
        <v>593</v>
      </c>
      <c r="D125" s="2" t="s">
        <v>825</v>
      </c>
      <c r="E125" s="2" t="s">
        <v>181</v>
      </c>
      <c r="F125" s="2"/>
    </row>
    <row r="126" spans="1:6" x14ac:dyDescent="0.2">
      <c r="A126" s="2">
        <v>820</v>
      </c>
      <c r="B126" s="2" t="s">
        <v>1112</v>
      </c>
      <c r="C126" s="2">
        <v>599</v>
      </c>
      <c r="D126" s="2" t="s">
        <v>885</v>
      </c>
      <c r="E126" s="2" t="s">
        <v>181</v>
      </c>
      <c r="F126" s="2"/>
    </row>
    <row r="127" spans="1:6" x14ac:dyDescent="0.2">
      <c r="A127" s="2">
        <v>805</v>
      </c>
      <c r="B127" s="2" t="s">
        <v>1192</v>
      </c>
      <c r="C127" s="2">
        <v>599</v>
      </c>
      <c r="D127" s="2" t="s">
        <v>885</v>
      </c>
      <c r="E127" s="2" t="s">
        <v>181</v>
      </c>
      <c r="F127" s="2"/>
    </row>
    <row r="128" spans="1:6" x14ac:dyDescent="0.2">
      <c r="A128" s="2">
        <v>809</v>
      </c>
      <c r="B128" s="2" t="s">
        <v>1191</v>
      </c>
      <c r="C128" s="2">
        <v>599</v>
      </c>
      <c r="D128" s="2" t="s">
        <v>885</v>
      </c>
      <c r="E128" s="2" t="s">
        <v>181</v>
      </c>
      <c r="F128" s="2"/>
    </row>
    <row r="129" spans="1:6" x14ac:dyDescent="0.2">
      <c r="A129" s="2">
        <v>831</v>
      </c>
      <c r="B129" s="2" t="s">
        <v>1113</v>
      </c>
      <c r="C129" s="2">
        <v>599</v>
      </c>
      <c r="D129" s="2" t="s">
        <v>885</v>
      </c>
      <c r="E129" s="2" t="s">
        <v>181</v>
      </c>
      <c r="F129" s="2"/>
    </row>
    <row r="130" spans="1:6" x14ac:dyDescent="0.2">
      <c r="A130" s="2">
        <v>844</v>
      </c>
      <c r="B130" s="2" t="s">
        <v>1190</v>
      </c>
      <c r="C130" s="2">
        <v>599</v>
      </c>
      <c r="D130" s="2" t="s">
        <v>885</v>
      </c>
      <c r="E130" s="2" t="s">
        <v>181</v>
      </c>
      <c r="F130" s="2"/>
    </row>
    <row r="131" spans="1:6" x14ac:dyDescent="0.2">
      <c r="A131" s="2">
        <v>2644</v>
      </c>
      <c r="B131" s="2" t="s">
        <v>1236</v>
      </c>
      <c r="C131" s="2">
        <v>604</v>
      </c>
      <c r="D131" s="2" t="s">
        <v>1026</v>
      </c>
      <c r="E131" s="2" t="s">
        <v>192</v>
      </c>
      <c r="F131" s="2"/>
    </row>
    <row r="132" spans="1:6" x14ac:dyDescent="0.2">
      <c r="A132" s="2">
        <v>2641</v>
      </c>
      <c r="B132" s="2" t="s">
        <v>1234</v>
      </c>
      <c r="C132" s="2">
        <v>604</v>
      </c>
      <c r="D132" s="2" t="s">
        <v>1026</v>
      </c>
      <c r="E132" s="2" t="s">
        <v>192</v>
      </c>
      <c r="F132" s="2"/>
    </row>
    <row r="133" spans="1:6" x14ac:dyDescent="0.2">
      <c r="A133" s="2">
        <v>2621</v>
      </c>
      <c r="B133" s="2" t="s">
        <v>1232</v>
      </c>
      <c r="C133" s="2">
        <v>604</v>
      </c>
      <c r="D133" s="2" t="s">
        <v>1026</v>
      </c>
      <c r="E133" s="2" t="s">
        <v>192</v>
      </c>
      <c r="F133" s="2"/>
    </row>
    <row r="134" spans="1:6" x14ac:dyDescent="0.2">
      <c r="A134" s="2">
        <v>2621</v>
      </c>
      <c r="B134" s="2" t="s">
        <v>1232</v>
      </c>
      <c r="C134" s="2">
        <v>606</v>
      </c>
      <c r="D134" s="2" t="s">
        <v>1050</v>
      </c>
      <c r="E134" s="2" t="s">
        <v>192</v>
      </c>
      <c r="F134" s="2"/>
    </row>
    <row r="135" spans="1:6" x14ac:dyDescent="0.2">
      <c r="A135" s="2">
        <v>2631</v>
      </c>
      <c r="B135" s="2" t="s">
        <v>1235</v>
      </c>
      <c r="C135" s="2">
        <v>606</v>
      </c>
      <c r="D135" s="2" t="s">
        <v>1050</v>
      </c>
      <c r="E135" s="2" t="s">
        <v>192</v>
      </c>
      <c r="F135" s="2"/>
    </row>
    <row r="136" spans="1:6" x14ac:dyDescent="0.2">
      <c r="A136" s="2">
        <v>2633</v>
      </c>
      <c r="B136" s="2" t="s">
        <v>1233</v>
      </c>
      <c r="C136" s="2">
        <v>606</v>
      </c>
      <c r="D136" s="2" t="s">
        <v>1050</v>
      </c>
      <c r="E136" s="2" t="s">
        <v>192</v>
      </c>
      <c r="F136" s="2"/>
    </row>
    <row r="137" spans="1:6" x14ac:dyDescent="0.2">
      <c r="A137" s="2">
        <v>2641</v>
      </c>
      <c r="B137" s="2" t="s">
        <v>1234</v>
      </c>
      <c r="C137" s="2">
        <v>606</v>
      </c>
      <c r="D137" s="2" t="s">
        <v>1050</v>
      </c>
      <c r="E137" s="2" t="s">
        <v>192</v>
      </c>
      <c r="F137" s="2"/>
    </row>
    <row r="138" spans="1:6" x14ac:dyDescent="0.2">
      <c r="A138" s="2">
        <v>2609</v>
      </c>
      <c r="B138" s="2" t="s">
        <v>1231</v>
      </c>
      <c r="C138" s="2">
        <v>606</v>
      </c>
      <c r="D138" s="2" t="s">
        <v>1050</v>
      </c>
      <c r="E138" s="2" t="s">
        <v>192</v>
      </c>
      <c r="F138" s="2"/>
    </row>
    <row r="139" spans="1:6" x14ac:dyDescent="0.2">
      <c r="A139" s="2">
        <v>5509</v>
      </c>
      <c r="B139" s="2" t="s">
        <v>1241</v>
      </c>
      <c r="C139" s="2">
        <v>612</v>
      </c>
      <c r="D139" s="2" t="s">
        <v>661</v>
      </c>
      <c r="E139" s="2" t="s">
        <v>192</v>
      </c>
      <c r="F139" s="2"/>
    </row>
    <row r="140" spans="1:6" x14ac:dyDescent="0.2">
      <c r="A140" s="2">
        <v>5521</v>
      </c>
      <c r="B140" s="2" t="s">
        <v>1242</v>
      </c>
      <c r="C140" s="2">
        <v>612</v>
      </c>
      <c r="D140" s="2" t="s">
        <v>661</v>
      </c>
      <c r="E140" s="2" t="s">
        <v>192</v>
      </c>
      <c r="F140" s="2"/>
    </row>
    <row r="141" spans="1:6" x14ac:dyDescent="0.2">
      <c r="A141" s="2">
        <v>5531</v>
      </c>
      <c r="B141" s="2" t="s">
        <v>1240</v>
      </c>
      <c r="C141" s="2">
        <v>612</v>
      </c>
      <c r="D141" s="2" t="s">
        <v>661</v>
      </c>
      <c r="E141" s="2" t="s">
        <v>192</v>
      </c>
      <c r="F141" s="2"/>
    </row>
    <row r="142" spans="1:6" x14ac:dyDescent="0.2">
      <c r="A142" s="2">
        <v>5521</v>
      </c>
      <c r="B142" s="2" t="s">
        <v>1242</v>
      </c>
      <c r="C142" s="2">
        <v>634</v>
      </c>
      <c r="D142" s="2" t="s">
        <v>680</v>
      </c>
      <c r="E142" s="2" t="s">
        <v>192</v>
      </c>
      <c r="F142" s="2"/>
    </row>
    <row r="143" spans="1:6" x14ac:dyDescent="0.2">
      <c r="A143" s="2">
        <v>5531</v>
      </c>
      <c r="B143" s="2" t="s">
        <v>1240</v>
      </c>
      <c r="C143" s="2">
        <v>634</v>
      </c>
      <c r="D143" s="2" t="s">
        <v>680</v>
      </c>
      <c r="E143" s="2" t="s">
        <v>192</v>
      </c>
      <c r="F143" s="2"/>
    </row>
    <row r="144" spans="1:6" x14ac:dyDescent="0.2">
      <c r="A144" s="2">
        <v>5533</v>
      </c>
      <c r="B144" s="2" t="s">
        <v>1239</v>
      </c>
      <c r="C144" s="2">
        <v>634</v>
      </c>
      <c r="D144" s="2" t="s">
        <v>680</v>
      </c>
      <c r="E144" s="2" t="s">
        <v>192</v>
      </c>
      <c r="F144" s="2"/>
    </row>
    <row r="145" spans="1:6" x14ac:dyDescent="0.2">
      <c r="A145" s="2">
        <v>5541</v>
      </c>
      <c r="B145" s="2" t="s">
        <v>1238</v>
      </c>
      <c r="C145" s="2">
        <v>634</v>
      </c>
      <c r="D145" s="2" t="s">
        <v>680</v>
      </c>
      <c r="E145" s="2" t="s">
        <v>192</v>
      </c>
      <c r="F145" s="2"/>
    </row>
    <row r="146" spans="1:6" x14ac:dyDescent="0.2">
      <c r="A146" s="2">
        <v>5544</v>
      </c>
      <c r="B146" s="2" t="s">
        <v>1237</v>
      </c>
      <c r="C146" s="2">
        <v>634</v>
      </c>
      <c r="D146" s="2" t="s">
        <v>680</v>
      </c>
      <c r="E146" s="2" t="s">
        <v>192</v>
      </c>
      <c r="F146" s="2"/>
    </row>
    <row r="147" spans="1:6" x14ac:dyDescent="0.2">
      <c r="A147" s="2">
        <v>2633</v>
      </c>
      <c r="B147" s="2" t="s">
        <v>1233</v>
      </c>
      <c r="C147" s="2">
        <v>635</v>
      </c>
      <c r="D147" s="2" t="s">
        <v>342</v>
      </c>
      <c r="E147" s="228" t="s">
        <v>192</v>
      </c>
      <c r="F147" s="2"/>
    </row>
    <row r="148" spans="1:6" x14ac:dyDescent="0.2">
      <c r="A148" s="2">
        <v>2641</v>
      </c>
      <c r="B148" s="2" t="s">
        <v>1234</v>
      </c>
      <c r="C148" s="2">
        <v>635</v>
      </c>
      <c r="D148" s="2" t="s">
        <v>342</v>
      </c>
      <c r="E148" s="228" t="s">
        <v>192</v>
      </c>
      <c r="F148" s="2"/>
    </row>
    <row r="149" spans="1:6" x14ac:dyDescent="0.2">
      <c r="A149" s="2">
        <v>2644</v>
      </c>
      <c r="B149" s="2" t="s">
        <v>1236</v>
      </c>
      <c r="C149" s="2">
        <v>635</v>
      </c>
      <c r="D149" s="2" t="s">
        <v>342</v>
      </c>
      <c r="E149" s="228" t="s">
        <v>192</v>
      </c>
      <c r="F149" s="2"/>
    </row>
    <row r="150" spans="1:6" x14ac:dyDescent="0.2">
      <c r="A150" s="2">
        <v>2609</v>
      </c>
      <c r="B150" s="2" t="s">
        <v>1231</v>
      </c>
      <c r="C150" s="2">
        <v>635</v>
      </c>
      <c r="D150" s="2" t="s">
        <v>342</v>
      </c>
      <c r="E150" s="2" t="s">
        <v>192</v>
      </c>
      <c r="F150" s="2"/>
    </row>
    <row r="151" spans="1:6" x14ac:dyDescent="0.2">
      <c r="A151" s="2">
        <v>5521</v>
      </c>
      <c r="B151" s="2" t="s">
        <v>1242</v>
      </c>
      <c r="C151" s="2">
        <v>637</v>
      </c>
      <c r="D151" s="2" t="s">
        <v>737</v>
      </c>
      <c r="E151" s="2" t="s">
        <v>192</v>
      </c>
      <c r="F151" s="2"/>
    </row>
    <row r="152" spans="1:6" x14ac:dyDescent="0.2">
      <c r="A152" s="2">
        <v>5509</v>
      </c>
      <c r="B152" s="2" t="s">
        <v>1241</v>
      </c>
      <c r="C152" s="2">
        <v>637</v>
      </c>
      <c r="D152" s="2" t="s">
        <v>737</v>
      </c>
      <c r="E152" s="2" t="s">
        <v>192</v>
      </c>
      <c r="F152" s="2"/>
    </row>
    <row r="153" spans="1:6" x14ac:dyDescent="0.2">
      <c r="A153" s="2">
        <v>5533</v>
      </c>
      <c r="B153" s="2" t="s">
        <v>1239</v>
      </c>
      <c r="C153" s="2">
        <v>637</v>
      </c>
      <c r="D153" s="2" t="s">
        <v>737</v>
      </c>
      <c r="E153" s="2" t="s">
        <v>192</v>
      </c>
      <c r="F153" s="2"/>
    </row>
    <row r="154" spans="1:6" x14ac:dyDescent="0.2">
      <c r="A154" s="2">
        <v>5541</v>
      </c>
      <c r="B154" s="2" t="s">
        <v>1238</v>
      </c>
      <c r="C154" s="2">
        <v>637</v>
      </c>
      <c r="D154" s="2" t="s">
        <v>737</v>
      </c>
      <c r="E154" s="2" t="s">
        <v>192</v>
      </c>
      <c r="F154" s="2"/>
    </row>
    <row r="155" spans="1:6" x14ac:dyDescent="0.2">
      <c r="A155" s="2">
        <v>5544</v>
      </c>
      <c r="B155" s="2" t="s">
        <v>1237</v>
      </c>
      <c r="C155" s="2">
        <v>637</v>
      </c>
      <c r="D155" s="2" t="s">
        <v>737</v>
      </c>
      <c r="E155" s="2" t="s">
        <v>192</v>
      </c>
      <c r="F155" s="2"/>
    </row>
    <row r="156" spans="1:6" x14ac:dyDescent="0.2">
      <c r="A156" s="2">
        <v>5531</v>
      </c>
      <c r="B156" s="2" t="s">
        <v>1240</v>
      </c>
      <c r="C156" s="2">
        <v>639</v>
      </c>
      <c r="D156" s="2" t="s">
        <v>862</v>
      </c>
      <c r="E156" s="2" t="s">
        <v>192</v>
      </c>
      <c r="F156" s="2"/>
    </row>
    <row r="157" spans="1:6" x14ac:dyDescent="0.2">
      <c r="A157" s="2">
        <v>5533</v>
      </c>
      <c r="B157" s="2" t="s">
        <v>1239</v>
      </c>
      <c r="C157" s="2">
        <v>639</v>
      </c>
      <c r="D157" s="2" t="s">
        <v>862</v>
      </c>
      <c r="E157" s="2" t="s">
        <v>192</v>
      </c>
      <c r="F157" s="2"/>
    </row>
    <row r="158" spans="1:6" x14ac:dyDescent="0.2">
      <c r="A158" s="2">
        <v>5541</v>
      </c>
      <c r="B158" s="2" t="s">
        <v>1238</v>
      </c>
      <c r="C158" s="2">
        <v>639</v>
      </c>
      <c r="D158" s="2" t="s">
        <v>862</v>
      </c>
      <c r="E158" s="2" t="s">
        <v>192</v>
      </c>
      <c r="F158" s="2"/>
    </row>
    <row r="159" spans="1:6" x14ac:dyDescent="0.2">
      <c r="A159" s="2">
        <v>5544</v>
      </c>
      <c r="B159" s="2" t="s">
        <v>1237</v>
      </c>
      <c r="C159" s="2">
        <v>639</v>
      </c>
      <c r="D159" s="2" t="s">
        <v>862</v>
      </c>
      <c r="E159" s="2" t="s">
        <v>192</v>
      </c>
      <c r="F159" s="2"/>
    </row>
    <row r="160" spans="1:6" x14ac:dyDescent="0.2">
      <c r="A160" s="2">
        <v>5509</v>
      </c>
      <c r="B160" s="2" t="s">
        <v>1241</v>
      </c>
      <c r="C160" s="2">
        <v>643</v>
      </c>
      <c r="D160" s="2" t="s">
        <v>1261</v>
      </c>
      <c r="E160" s="2" t="s">
        <v>192</v>
      </c>
      <c r="F160" s="2"/>
    </row>
    <row r="161" spans="1:6" x14ac:dyDescent="0.2">
      <c r="A161" s="2">
        <v>5531</v>
      </c>
      <c r="B161" s="2" t="s">
        <v>1240</v>
      </c>
      <c r="C161" s="2">
        <v>643</v>
      </c>
      <c r="D161" s="2" t="s">
        <v>1261</v>
      </c>
      <c r="E161" s="2" t="s">
        <v>192</v>
      </c>
      <c r="F161" s="2"/>
    </row>
    <row r="162" spans="1:6" x14ac:dyDescent="0.2">
      <c r="A162" s="2">
        <v>3831</v>
      </c>
      <c r="B162" s="2" t="s">
        <v>1121</v>
      </c>
      <c r="C162" s="2">
        <v>644</v>
      </c>
      <c r="D162" s="2" t="s">
        <v>872</v>
      </c>
      <c r="E162" s="2" t="s">
        <v>192</v>
      </c>
      <c r="F162" s="2"/>
    </row>
    <row r="163" spans="1:6" x14ac:dyDescent="0.2">
      <c r="A163" s="2">
        <v>3844</v>
      </c>
      <c r="B163" s="2" t="s">
        <v>1189</v>
      </c>
      <c r="C163" s="2">
        <v>644</v>
      </c>
      <c r="D163" s="2" t="s">
        <v>872</v>
      </c>
      <c r="E163" s="2" t="s">
        <v>192</v>
      </c>
      <c r="F163" s="2"/>
    </row>
    <row r="164" spans="1:6" x14ac:dyDescent="0.2">
      <c r="A164" s="2">
        <v>3633</v>
      </c>
      <c r="B164" s="2" t="s">
        <v>1201</v>
      </c>
      <c r="C164" s="2">
        <v>644</v>
      </c>
      <c r="D164" s="2" t="s">
        <v>872</v>
      </c>
      <c r="E164" s="2" t="s">
        <v>192</v>
      </c>
      <c r="F164" s="2"/>
    </row>
    <row r="165" spans="1:6" x14ac:dyDescent="0.2">
      <c r="A165" s="2">
        <v>2621</v>
      </c>
      <c r="B165" s="2" t="s">
        <v>1232</v>
      </c>
      <c r="C165" s="2">
        <v>646</v>
      </c>
      <c r="D165" s="2" t="s">
        <v>1262</v>
      </c>
      <c r="E165" s="2" t="s">
        <v>192</v>
      </c>
      <c r="F165" s="2"/>
    </row>
    <row r="166" spans="1:6" x14ac:dyDescent="0.2">
      <c r="A166" s="2">
        <v>2609</v>
      </c>
      <c r="B166" s="2" t="s">
        <v>1231</v>
      </c>
      <c r="C166" s="2">
        <v>646</v>
      </c>
      <c r="D166" s="2" t="s">
        <v>1262</v>
      </c>
      <c r="E166" s="2" t="s">
        <v>192</v>
      </c>
      <c r="F166" s="2"/>
    </row>
    <row r="167" spans="1:6" x14ac:dyDescent="0.2">
      <c r="A167" s="2">
        <v>2631</v>
      </c>
      <c r="B167" s="2" t="s">
        <v>1235</v>
      </c>
      <c r="C167" s="2">
        <v>646</v>
      </c>
      <c r="D167" s="2" t="s">
        <v>1262</v>
      </c>
      <c r="E167" s="2" t="s">
        <v>192</v>
      </c>
      <c r="F167" s="2"/>
    </row>
    <row r="168" spans="1:6" x14ac:dyDescent="0.2">
      <c r="A168" s="2">
        <v>2633</v>
      </c>
      <c r="B168" s="2" t="s">
        <v>1233</v>
      </c>
      <c r="C168" s="2">
        <v>646</v>
      </c>
      <c r="D168" s="2" t="s">
        <v>1262</v>
      </c>
      <c r="E168" s="2" t="s">
        <v>192</v>
      </c>
      <c r="F168" s="2"/>
    </row>
    <row r="169" spans="1:6" x14ac:dyDescent="0.2">
      <c r="A169" s="2">
        <v>2644</v>
      </c>
      <c r="B169" s="2" t="s">
        <v>1236</v>
      </c>
      <c r="C169" s="2">
        <v>646</v>
      </c>
      <c r="D169" s="2" t="s">
        <v>1262</v>
      </c>
      <c r="E169" s="2" t="s">
        <v>192</v>
      </c>
      <c r="F169" s="2"/>
    </row>
    <row r="170" spans="1:6" x14ac:dyDescent="0.2">
      <c r="A170" s="2">
        <v>5531</v>
      </c>
      <c r="B170" s="2" t="s">
        <v>1240</v>
      </c>
      <c r="C170" s="2">
        <v>651</v>
      </c>
      <c r="D170" s="2" t="s">
        <v>1028</v>
      </c>
      <c r="E170" s="2" t="s">
        <v>185</v>
      </c>
      <c r="F170" s="2"/>
    </row>
    <row r="171" spans="1:6" x14ac:dyDescent="0.2">
      <c r="A171" s="2">
        <v>5533</v>
      </c>
      <c r="B171" s="2" t="s">
        <v>1239</v>
      </c>
      <c r="C171" s="2">
        <v>651</v>
      </c>
      <c r="D171" s="2" t="s">
        <v>1028</v>
      </c>
      <c r="E171" s="2" t="s">
        <v>185</v>
      </c>
      <c r="F171" s="2"/>
    </row>
    <row r="172" spans="1:6" x14ac:dyDescent="0.2">
      <c r="A172" s="2">
        <v>5521</v>
      </c>
      <c r="B172" s="2" t="s">
        <v>1242</v>
      </c>
      <c r="C172" s="2">
        <v>652</v>
      </c>
      <c r="D172" s="2" t="s">
        <v>1253</v>
      </c>
      <c r="E172" s="2" t="s">
        <v>185</v>
      </c>
      <c r="F172" s="2"/>
    </row>
    <row r="173" spans="1:6" x14ac:dyDescent="0.2">
      <c r="A173" s="2">
        <v>5533</v>
      </c>
      <c r="B173" s="2" t="s">
        <v>1239</v>
      </c>
      <c r="C173" s="2">
        <v>652</v>
      </c>
      <c r="D173" s="2" t="s">
        <v>1253</v>
      </c>
      <c r="E173" s="2" t="s">
        <v>185</v>
      </c>
      <c r="F173" s="2"/>
    </row>
    <row r="174" spans="1:6" x14ac:dyDescent="0.2">
      <c r="A174" s="2">
        <v>5509</v>
      </c>
      <c r="B174" s="2" t="s">
        <v>1241</v>
      </c>
      <c r="C174" s="2">
        <v>652</v>
      </c>
      <c r="D174" s="2" t="s">
        <v>1253</v>
      </c>
      <c r="E174" s="2" t="s">
        <v>185</v>
      </c>
      <c r="F174" s="2"/>
    </row>
    <row r="175" spans="1:6" x14ac:dyDescent="0.2">
      <c r="A175" s="2">
        <v>2609</v>
      </c>
      <c r="B175" s="2" t="s">
        <v>1231</v>
      </c>
      <c r="C175" s="2">
        <v>653</v>
      </c>
      <c r="D175" s="2" t="s">
        <v>1258</v>
      </c>
      <c r="E175" s="2" t="s">
        <v>185</v>
      </c>
      <c r="F175" s="2"/>
    </row>
    <row r="176" spans="1:6" x14ac:dyDescent="0.2">
      <c r="A176" s="2">
        <v>2631</v>
      </c>
      <c r="B176" s="2" t="s">
        <v>1235</v>
      </c>
      <c r="C176" s="2">
        <v>653</v>
      </c>
      <c r="D176" s="2" t="s">
        <v>1258</v>
      </c>
      <c r="E176" s="2" t="s">
        <v>185</v>
      </c>
      <c r="F176" s="2"/>
    </row>
    <row r="177" spans="1:6" x14ac:dyDescent="0.2">
      <c r="A177" s="2">
        <v>2641</v>
      </c>
      <c r="B177" s="2" t="s">
        <v>1234</v>
      </c>
      <c r="C177" s="2">
        <v>653</v>
      </c>
      <c r="D177" s="2" t="s">
        <v>1258</v>
      </c>
      <c r="E177" s="2" t="s">
        <v>185</v>
      </c>
      <c r="F177" s="2"/>
    </row>
    <row r="178" spans="1:6" x14ac:dyDescent="0.2">
      <c r="A178" s="2">
        <v>2644</v>
      </c>
      <c r="B178" s="2" t="s">
        <v>1236</v>
      </c>
      <c r="C178" s="2">
        <v>653</v>
      </c>
      <c r="D178" s="2" t="s">
        <v>1258</v>
      </c>
      <c r="E178" s="2" t="s">
        <v>185</v>
      </c>
      <c r="F178" s="2"/>
    </row>
    <row r="179" spans="1:6" x14ac:dyDescent="0.2">
      <c r="A179" s="2">
        <v>5521</v>
      </c>
      <c r="B179" s="2" t="s">
        <v>1242</v>
      </c>
      <c r="C179" s="2">
        <v>654</v>
      </c>
      <c r="D179" s="2" t="s">
        <v>567</v>
      </c>
      <c r="E179" s="2" t="s">
        <v>185</v>
      </c>
      <c r="F179" s="2"/>
    </row>
    <row r="180" spans="1:6" x14ac:dyDescent="0.2">
      <c r="A180" s="2">
        <v>5541</v>
      </c>
      <c r="B180" s="2" t="s">
        <v>1238</v>
      </c>
      <c r="C180" s="2">
        <v>654</v>
      </c>
      <c r="D180" s="2" t="s">
        <v>567</v>
      </c>
      <c r="E180" s="2" t="s">
        <v>185</v>
      </c>
      <c r="F180" s="2"/>
    </row>
    <row r="181" spans="1:6" x14ac:dyDescent="0.2">
      <c r="A181" s="2">
        <v>2644</v>
      </c>
      <c r="B181" s="2" t="s">
        <v>1236</v>
      </c>
      <c r="C181" s="2">
        <v>656</v>
      </c>
      <c r="D181" s="2" t="s">
        <v>1257</v>
      </c>
      <c r="E181" s="2" t="s">
        <v>185</v>
      </c>
      <c r="F181" s="2"/>
    </row>
    <row r="182" spans="1:6" x14ac:dyDescent="0.2">
      <c r="A182" s="2">
        <v>2641</v>
      </c>
      <c r="B182" s="2" t="s">
        <v>1234</v>
      </c>
      <c r="C182" s="2">
        <v>656</v>
      </c>
      <c r="D182" s="2" t="s">
        <v>1257</v>
      </c>
      <c r="E182" s="2" t="s">
        <v>185</v>
      </c>
      <c r="F182" s="2"/>
    </row>
    <row r="183" spans="1:6" x14ac:dyDescent="0.2">
      <c r="A183" s="2">
        <v>2633</v>
      </c>
      <c r="B183" s="2" t="s">
        <v>1233</v>
      </c>
      <c r="C183" s="2">
        <v>656</v>
      </c>
      <c r="D183" s="2" t="s">
        <v>1257</v>
      </c>
      <c r="E183" s="2" t="s">
        <v>185</v>
      </c>
      <c r="F183" s="2"/>
    </row>
    <row r="184" spans="1:6" x14ac:dyDescent="0.2">
      <c r="A184" s="2">
        <v>2621</v>
      </c>
      <c r="B184" s="2" t="s">
        <v>1232</v>
      </c>
      <c r="C184" s="2">
        <v>656</v>
      </c>
      <c r="D184" s="2" t="s">
        <v>1257</v>
      </c>
      <c r="E184" s="2" t="s">
        <v>185</v>
      </c>
      <c r="F184" s="2"/>
    </row>
    <row r="185" spans="1:6" x14ac:dyDescent="0.2">
      <c r="A185" s="2">
        <v>5541</v>
      </c>
      <c r="B185" s="2" t="s">
        <v>1238</v>
      </c>
      <c r="C185" s="2">
        <v>658</v>
      </c>
      <c r="D185" s="2" t="s">
        <v>1015</v>
      </c>
      <c r="E185" s="2" t="s">
        <v>185</v>
      </c>
      <c r="F185" s="2"/>
    </row>
    <row r="186" spans="1:6" x14ac:dyDescent="0.2">
      <c r="A186" s="2">
        <v>5533</v>
      </c>
      <c r="B186" s="2" t="s">
        <v>1239</v>
      </c>
      <c r="C186" s="2">
        <v>658</v>
      </c>
      <c r="D186" s="2" t="s">
        <v>1015</v>
      </c>
      <c r="E186" s="2" t="s">
        <v>185</v>
      </c>
      <c r="F186" s="2"/>
    </row>
    <row r="187" spans="1:6" x14ac:dyDescent="0.2">
      <c r="A187" s="2">
        <v>5509</v>
      </c>
      <c r="B187" s="2" t="s">
        <v>1241</v>
      </c>
      <c r="C187" s="2">
        <v>658</v>
      </c>
      <c r="D187" s="2" t="s">
        <v>1015</v>
      </c>
      <c r="E187" s="2" t="s">
        <v>185</v>
      </c>
      <c r="F187" s="2"/>
    </row>
    <row r="188" spans="1:6" x14ac:dyDescent="0.2">
      <c r="A188" s="2">
        <v>5509</v>
      </c>
      <c r="B188" s="2" t="s">
        <v>1241</v>
      </c>
      <c r="C188" s="2">
        <v>659</v>
      </c>
      <c r="D188" s="2" t="s">
        <v>1252</v>
      </c>
      <c r="E188" s="2" t="s">
        <v>185</v>
      </c>
      <c r="F188" s="2"/>
    </row>
    <row r="189" spans="1:6" x14ac:dyDescent="0.2">
      <c r="A189" s="2">
        <v>5533</v>
      </c>
      <c r="B189" s="2" t="s">
        <v>1239</v>
      </c>
      <c r="C189" s="2">
        <v>659</v>
      </c>
      <c r="D189" s="2" t="s">
        <v>1252</v>
      </c>
      <c r="E189" s="2" t="s">
        <v>185</v>
      </c>
      <c r="F189" s="2"/>
    </row>
    <row r="190" spans="1:6" x14ac:dyDescent="0.2">
      <c r="A190" s="2">
        <v>5533</v>
      </c>
      <c r="B190" s="2" t="s">
        <v>1239</v>
      </c>
      <c r="C190" s="2">
        <v>662</v>
      </c>
      <c r="D190" s="2" t="s">
        <v>1255</v>
      </c>
      <c r="E190" s="2" t="s">
        <v>185</v>
      </c>
      <c r="F190" s="2"/>
    </row>
    <row r="191" spans="1:6" x14ac:dyDescent="0.2">
      <c r="A191" s="2">
        <v>5541</v>
      </c>
      <c r="B191" s="2" t="s">
        <v>1238</v>
      </c>
      <c r="C191" s="2">
        <v>662</v>
      </c>
      <c r="D191" s="2" t="s">
        <v>1255</v>
      </c>
      <c r="E191" s="2" t="s">
        <v>185</v>
      </c>
      <c r="F191" s="2"/>
    </row>
    <row r="192" spans="1:6" x14ac:dyDescent="0.2">
      <c r="A192" s="2">
        <v>5544</v>
      </c>
      <c r="B192" s="2" t="s">
        <v>1237</v>
      </c>
      <c r="C192" s="2">
        <v>662</v>
      </c>
      <c r="D192" s="2" t="s">
        <v>1255</v>
      </c>
      <c r="E192" s="2" t="s">
        <v>185</v>
      </c>
      <c r="F192" s="2"/>
    </row>
    <row r="193" spans="1:6" x14ac:dyDescent="0.2">
      <c r="A193" s="2">
        <v>5521</v>
      </c>
      <c r="B193" s="2" t="s">
        <v>1242</v>
      </c>
      <c r="C193" s="2">
        <v>666</v>
      </c>
      <c r="D193" s="2" t="s">
        <v>1246</v>
      </c>
      <c r="E193" s="2" t="s">
        <v>185</v>
      </c>
      <c r="F193" s="2"/>
    </row>
    <row r="194" spans="1:6" x14ac:dyDescent="0.2">
      <c r="A194" s="2">
        <v>5531</v>
      </c>
      <c r="B194" s="2" t="s">
        <v>1240</v>
      </c>
      <c r="C194" s="2">
        <v>666</v>
      </c>
      <c r="D194" s="2" t="s">
        <v>1246</v>
      </c>
      <c r="E194" s="2" t="s">
        <v>185</v>
      </c>
      <c r="F194" s="2"/>
    </row>
    <row r="195" spans="1:6" x14ac:dyDescent="0.2">
      <c r="A195" s="2">
        <v>5544</v>
      </c>
      <c r="B195" s="2" t="s">
        <v>1237</v>
      </c>
      <c r="C195" s="2">
        <v>666</v>
      </c>
      <c r="D195" s="2" t="s">
        <v>1246</v>
      </c>
      <c r="E195" s="2" t="s">
        <v>185</v>
      </c>
      <c r="F195" s="2"/>
    </row>
    <row r="196" spans="1:6" x14ac:dyDescent="0.2">
      <c r="A196" s="2">
        <v>2631</v>
      </c>
      <c r="B196" s="2" t="s">
        <v>1235</v>
      </c>
      <c r="C196" s="2">
        <v>672</v>
      </c>
      <c r="D196" s="2" t="s">
        <v>1259</v>
      </c>
      <c r="E196" s="2" t="s">
        <v>185</v>
      </c>
      <c r="F196" s="2"/>
    </row>
    <row r="197" spans="1:6" x14ac:dyDescent="0.2">
      <c r="A197" s="2">
        <v>2633</v>
      </c>
      <c r="B197" s="2" t="s">
        <v>1233</v>
      </c>
      <c r="C197" s="2">
        <v>672</v>
      </c>
      <c r="D197" s="2" t="s">
        <v>1259</v>
      </c>
      <c r="E197" s="2" t="s">
        <v>185</v>
      </c>
      <c r="F197" s="2"/>
    </row>
    <row r="198" spans="1:6" x14ac:dyDescent="0.2">
      <c r="A198" s="2">
        <v>2641</v>
      </c>
      <c r="B198" s="2" t="s">
        <v>1234</v>
      </c>
      <c r="C198" s="2">
        <v>672</v>
      </c>
      <c r="D198" s="2" t="s">
        <v>1259</v>
      </c>
      <c r="E198" s="2" t="s">
        <v>185</v>
      </c>
      <c r="F198" s="2"/>
    </row>
    <row r="199" spans="1:6" x14ac:dyDescent="0.2">
      <c r="A199" s="2">
        <v>2644</v>
      </c>
      <c r="B199" s="2" t="s">
        <v>1236</v>
      </c>
      <c r="C199" s="2">
        <v>672</v>
      </c>
      <c r="D199" s="2" t="s">
        <v>1259</v>
      </c>
      <c r="E199" s="2" t="s">
        <v>185</v>
      </c>
      <c r="F199" s="2"/>
    </row>
    <row r="200" spans="1:6" x14ac:dyDescent="0.2">
      <c r="A200" s="2">
        <v>2609</v>
      </c>
      <c r="B200" s="2" t="s">
        <v>1231</v>
      </c>
      <c r="C200" s="2">
        <v>672</v>
      </c>
      <c r="D200" s="2" t="s">
        <v>1259</v>
      </c>
      <c r="E200" s="2" t="s">
        <v>185</v>
      </c>
      <c r="F200" s="2"/>
    </row>
    <row r="201" spans="1:6" x14ac:dyDescent="0.2">
      <c r="A201" s="2">
        <v>2621</v>
      </c>
      <c r="B201" s="2" t="s">
        <v>1232</v>
      </c>
      <c r="C201" s="2">
        <v>680</v>
      </c>
      <c r="D201" s="2" t="s">
        <v>1260</v>
      </c>
      <c r="E201" s="2" t="s">
        <v>185</v>
      </c>
      <c r="F201" s="2"/>
    </row>
    <row r="202" spans="1:6" x14ac:dyDescent="0.2">
      <c r="A202" s="2">
        <v>2631</v>
      </c>
      <c r="B202" s="2" t="s">
        <v>1235</v>
      </c>
      <c r="C202" s="2">
        <v>680</v>
      </c>
      <c r="D202" s="2" t="s">
        <v>1260</v>
      </c>
      <c r="E202" s="2" t="s">
        <v>185</v>
      </c>
      <c r="F202" s="2"/>
    </row>
    <row r="203" spans="1:6" x14ac:dyDescent="0.2">
      <c r="A203" s="2">
        <v>5541</v>
      </c>
      <c r="B203" s="2" t="s">
        <v>1238</v>
      </c>
      <c r="C203" s="2">
        <v>682</v>
      </c>
      <c r="D203" s="2" t="s">
        <v>1248</v>
      </c>
      <c r="E203" s="2" t="s">
        <v>185</v>
      </c>
      <c r="F203" s="2"/>
    </row>
    <row r="204" spans="1:6" x14ac:dyDescent="0.2">
      <c r="A204" s="2">
        <v>5544</v>
      </c>
      <c r="B204" s="2" t="s">
        <v>1237</v>
      </c>
      <c r="C204" s="2">
        <v>682</v>
      </c>
      <c r="D204" s="2" t="s">
        <v>1248</v>
      </c>
      <c r="E204" s="2" t="s">
        <v>185</v>
      </c>
      <c r="F204" s="2"/>
    </row>
    <row r="205" spans="1:6" x14ac:dyDescent="0.2">
      <c r="A205" s="2">
        <v>5533</v>
      </c>
      <c r="B205" s="2" t="s">
        <v>1239</v>
      </c>
      <c r="C205" s="2">
        <v>682</v>
      </c>
      <c r="D205" s="2" t="s">
        <v>1251</v>
      </c>
      <c r="E205" s="2" t="s">
        <v>185</v>
      </c>
      <c r="F205" s="2"/>
    </row>
    <row r="206" spans="1:6" x14ac:dyDescent="0.2">
      <c r="A206" s="2">
        <v>5521</v>
      </c>
      <c r="B206" s="2" t="s">
        <v>1242</v>
      </c>
      <c r="C206" s="2">
        <v>683</v>
      </c>
      <c r="D206" s="2" t="s">
        <v>1251</v>
      </c>
      <c r="E206" s="2" t="s">
        <v>185</v>
      </c>
      <c r="F206" s="2"/>
    </row>
    <row r="207" spans="1:6" x14ac:dyDescent="0.2">
      <c r="A207" s="2">
        <v>5531</v>
      </c>
      <c r="B207" s="2" t="s">
        <v>1240</v>
      </c>
      <c r="C207" s="2">
        <v>683</v>
      </c>
      <c r="D207" s="2" t="s">
        <v>1251</v>
      </c>
      <c r="E207" s="2" t="s">
        <v>185</v>
      </c>
      <c r="F207" s="2"/>
    </row>
    <row r="208" spans="1:6" x14ac:dyDescent="0.2">
      <c r="A208" s="2">
        <v>5509</v>
      </c>
      <c r="B208" s="2" t="s">
        <v>1241</v>
      </c>
      <c r="C208" s="2">
        <v>684</v>
      </c>
      <c r="D208" s="2" t="s">
        <v>1249</v>
      </c>
      <c r="E208" s="2" t="s">
        <v>185</v>
      </c>
      <c r="F208" s="2"/>
    </row>
    <row r="209" spans="1:6" x14ac:dyDescent="0.2">
      <c r="A209" s="2">
        <v>5541</v>
      </c>
      <c r="B209" s="2" t="s">
        <v>1238</v>
      </c>
      <c r="C209" s="2">
        <v>684</v>
      </c>
      <c r="D209" s="2" t="s">
        <v>1249</v>
      </c>
      <c r="E209" s="2" t="s">
        <v>185</v>
      </c>
      <c r="F209" s="2"/>
    </row>
    <row r="210" spans="1:6" x14ac:dyDescent="0.2">
      <c r="A210" s="2">
        <v>5544</v>
      </c>
      <c r="B210" s="2" t="s">
        <v>1237</v>
      </c>
      <c r="C210" s="2">
        <v>684</v>
      </c>
      <c r="D210" s="2" t="s">
        <v>1249</v>
      </c>
      <c r="E210" s="2" t="s">
        <v>185</v>
      </c>
      <c r="F210" s="2"/>
    </row>
    <row r="211" spans="1:6" x14ac:dyDescent="0.2">
      <c r="A211" s="2">
        <v>2621</v>
      </c>
      <c r="B211" s="2" t="s">
        <v>1232</v>
      </c>
      <c r="C211" s="2">
        <v>685</v>
      </c>
      <c r="D211" s="2" t="s">
        <v>1256</v>
      </c>
      <c r="E211" s="2" t="s">
        <v>185</v>
      </c>
      <c r="F211" s="2"/>
    </row>
    <row r="212" spans="1:6" x14ac:dyDescent="0.2">
      <c r="A212" s="2">
        <v>2609</v>
      </c>
      <c r="B212" s="2" t="s">
        <v>1231</v>
      </c>
      <c r="C212" s="2">
        <v>685</v>
      </c>
      <c r="D212" s="2" t="s">
        <v>1256</v>
      </c>
      <c r="E212" s="2" t="s">
        <v>185</v>
      </c>
      <c r="F212" s="2"/>
    </row>
    <row r="213" spans="1:6" x14ac:dyDescent="0.2">
      <c r="A213" s="2">
        <v>2633</v>
      </c>
      <c r="B213" s="2" t="s">
        <v>1233</v>
      </c>
      <c r="C213" s="2">
        <v>685</v>
      </c>
      <c r="D213" s="2" t="s">
        <v>1256</v>
      </c>
      <c r="E213" s="2" t="s">
        <v>185</v>
      </c>
      <c r="F213" s="2"/>
    </row>
    <row r="214" spans="1:6" x14ac:dyDescent="0.2">
      <c r="A214" s="2">
        <v>2644</v>
      </c>
      <c r="B214" s="2" t="s">
        <v>1236</v>
      </c>
      <c r="C214" s="2">
        <v>685</v>
      </c>
      <c r="D214" s="2" t="s">
        <v>1256</v>
      </c>
      <c r="E214" s="2" t="s">
        <v>185</v>
      </c>
      <c r="F214" s="2"/>
    </row>
    <row r="215" spans="1:6" x14ac:dyDescent="0.2">
      <c r="A215" s="2">
        <v>5521</v>
      </c>
      <c r="B215" s="2" t="s">
        <v>1242</v>
      </c>
      <c r="C215" s="2">
        <v>686</v>
      </c>
      <c r="D215" s="2" t="s">
        <v>1254</v>
      </c>
      <c r="E215" s="2" t="s">
        <v>185</v>
      </c>
      <c r="F215" s="2"/>
    </row>
    <row r="216" spans="1:6" x14ac:dyDescent="0.2">
      <c r="A216" s="2">
        <v>2609</v>
      </c>
      <c r="B216" s="2" t="s">
        <v>1231</v>
      </c>
      <c r="C216" s="2">
        <v>687</v>
      </c>
      <c r="D216" s="2" t="s">
        <v>1316</v>
      </c>
      <c r="E216" s="2" t="s">
        <v>181</v>
      </c>
      <c r="F216" s="2"/>
    </row>
    <row r="217" spans="1:6" x14ac:dyDescent="0.2">
      <c r="A217" s="2">
        <v>2621</v>
      </c>
      <c r="B217" s="2" t="s">
        <v>1232</v>
      </c>
      <c r="C217" s="2">
        <v>687</v>
      </c>
      <c r="D217" s="2" t="s">
        <v>1316</v>
      </c>
      <c r="E217" s="2" t="s">
        <v>181</v>
      </c>
      <c r="F217" s="2"/>
    </row>
    <row r="218" spans="1:6" x14ac:dyDescent="0.2">
      <c r="A218" s="2">
        <v>2631</v>
      </c>
      <c r="B218" s="2" t="s">
        <v>1235</v>
      </c>
      <c r="C218" s="2">
        <v>687</v>
      </c>
      <c r="D218" s="2" t="s">
        <v>1316</v>
      </c>
      <c r="E218" s="2" t="s">
        <v>181</v>
      </c>
      <c r="F218" s="2"/>
    </row>
    <row r="219" spans="1:6" x14ac:dyDescent="0.2">
      <c r="A219" s="2">
        <v>2633</v>
      </c>
      <c r="B219" s="2" t="s">
        <v>1233</v>
      </c>
      <c r="C219" s="2">
        <v>687</v>
      </c>
      <c r="D219" s="2" t="s">
        <v>1316</v>
      </c>
      <c r="E219" s="2" t="s">
        <v>181</v>
      </c>
      <c r="F219" s="2"/>
    </row>
    <row r="220" spans="1:6" x14ac:dyDescent="0.2">
      <c r="A220" s="2">
        <v>2641</v>
      </c>
      <c r="B220" s="2" t="s">
        <v>1234</v>
      </c>
      <c r="C220" s="2">
        <v>687</v>
      </c>
      <c r="D220" s="2" t="s">
        <v>1316</v>
      </c>
      <c r="E220" s="2" t="s">
        <v>181</v>
      </c>
      <c r="F220" s="2"/>
    </row>
    <row r="221" spans="1:6" x14ac:dyDescent="0.2">
      <c r="A221" s="2">
        <v>2644</v>
      </c>
      <c r="B221" s="2" t="s">
        <v>1236</v>
      </c>
      <c r="C221" s="2">
        <v>687</v>
      </c>
      <c r="D221" s="2" t="s">
        <v>1316</v>
      </c>
      <c r="E221" s="2" t="s">
        <v>181</v>
      </c>
      <c r="F221" s="2"/>
    </row>
    <row r="222" spans="1:6" x14ac:dyDescent="0.2">
      <c r="A222" s="2">
        <v>5509</v>
      </c>
      <c r="B222" s="2" t="s">
        <v>1241</v>
      </c>
      <c r="C222" s="2">
        <v>688</v>
      </c>
      <c r="D222" s="2" t="s">
        <v>391</v>
      </c>
      <c r="E222" s="2" t="s">
        <v>181</v>
      </c>
      <c r="F222" s="2"/>
    </row>
    <row r="223" spans="1:6" x14ac:dyDescent="0.2">
      <c r="A223" s="2">
        <v>5521</v>
      </c>
      <c r="B223" s="2" t="s">
        <v>1242</v>
      </c>
      <c r="C223" s="2">
        <v>688</v>
      </c>
      <c r="D223" s="2" t="s">
        <v>391</v>
      </c>
      <c r="E223" s="2" t="s">
        <v>181</v>
      </c>
      <c r="F223" s="2"/>
    </row>
    <row r="224" spans="1:6" x14ac:dyDescent="0.2">
      <c r="A224" s="2">
        <v>5531</v>
      </c>
      <c r="B224" s="2" t="s">
        <v>1240</v>
      </c>
      <c r="C224" s="2">
        <v>688</v>
      </c>
      <c r="D224" s="2" t="s">
        <v>391</v>
      </c>
      <c r="E224" s="2" t="s">
        <v>181</v>
      </c>
      <c r="F224" s="2"/>
    </row>
    <row r="225" spans="1:6" x14ac:dyDescent="0.2">
      <c r="A225" s="2">
        <v>5533</v>
      </c>
      <c r="B225" s="2" t="s">
        <v>1239</v>
      </c>
      <c r="C225" s="2">
        <v>688</v>
      </c>
      <c r="D225" s="2" t="s">
        <v>391</v>
      </c>
      <c r="E225" s="2" t="s">
        <v>181</v>
      </c>
      <c r="F225" s="2"/>
    </row>
    <row r="226" spans="1:6" x14ac:dyDescent="0.2">
      <c r="A226" s="2">
        <v>5541</v>
      </c>
      <c r="B226" s="2" t="s">
        <v>1238</v>
      </c>
      <c r="C226" s="2">
        <v>688</v>
      </c>
      <c r="D226" s="2" t="s">
        <v>391</v>
      </c>
      <c r="E226" s="2" t="s">
        <v>181</v>
      </c>
      <c r="F226" s="2"/>
    </row>
    <row r="227" spans="1:6" x14ac:dyDescent="0.2">
      <c r="A227" s="2">
        <v>5544</v>
      </c>
      <c r="B227" s="2" t="s">
        <v>1237</v>
      </c>
      <c r="C227" s="2">
        <v>688</v>
      </c>
      <c r="D227" s="2" t="s">
        <v>391</v>
      </c>
      <c r="E227" s="2" t="s">
        <v>181</v>
      </c>
      <c r="F227" s="2"/>
    </row>
    <row r="228" spans="1:6" x14ac:dyDescent="0.2">
      <c r="A228" s="2">
        <v>2609</v>
      </c>
      <c r="B228" s="2" t="s">
        <v>1231</v>
      </c>
      <c r="C228" s="2">
        <v>691</v>
      </c>
      <c r="D228" s="2" t="s">
        <v>1090</v>
      </c>
      <c r="E228" s="2" t="s">
        <v>181</v>
      </c>
      <c r="F228" s="2"/>
    </row>
    <row r="229" spans="1:6" x14ac:dyDescent="0.2">
      <c r="A229" s="2">
        <v>2621</v>
      </c>
      <c r="B229" s="2" t="s">
        <v>1232</v>
      </c>
      <c r="C229" s="2">
        <v>691</v>
      </c>
      <c r="D229" s="2" t="s">
        <v>1090</v>
      </c>
      <c r="E229" s="2" t="s">
        <v>181</v>
      </c>
      <c r="F229" s="2"/>
    </row>
    <row r="230" spans="1:6" x14ac:dyDescent="0.2">
      <c r="A230" s="2">
        <v>2631</v>
      </c>
      <c r="B230" s="2" t="s">
        <v>1235</v>
      </c>
      <c r="C230" s="2">
        <v>691</v>
      </c>
      <c r="D230" s="2" t="s">
        <v>1090</v>
      </c>
      <c r="E230" s="2" t="s">
        <v>181</v>
      </c>
      <c r="F230" s="2"/>
    </row>
    <row r="231" spans="1:6" x14ac:dyDescent="0.2">
      <c r="A231" s="2">
        <v>2633</v>
      </c>
      <c r="B231" s="2" t="s">
        <v>1233</v>
      </c>
      <c r="C231" s="2">
        <v>691</v>
      </c>
      <c r="D231" s="2" t="s">
        <v>1090</v>
      </c>
      <c r="E231" s="2" t="s">
        <v>181</v>
      </c>
      <c r="F231" s="2"/>
    </row>
    <row r="232" spans="1:6" x14ac:dyDescent="0.2">
      <c r="A232" s="2">
        <v>2641</v>
      </c>
      <c r="B232" s="2" t="s">
        <v>1234</v>
      </c>
      <c r="C232" s="2">
        <v>691</v>
      </c>
      <c r="D232" s="2" t="s">
        <v>1090</v>
      </c>
      <c r="E232" s="2" t="s">
        <v>181</v>
      </c>
      <c r="F232" s="2"/>
    </row>
    <row r="233" spans="1:6" x14ac:dyDescent="0.2">
      <c r="A233" s="2">
        <v>2644</v>
      </c>
      <c r="B233" s="2" t="s">
        <v>1236</v>
      </c>
      <c r="C233" s="2">
        <v>691</v>
      </c>
      <c r="D233" s="2" t="s">
        <v>1090</v>
      </c>
      <c r="E233" s="2" t="s">
        <v>181</v>
      </c>
      <c r="F233" s="2"/>
    </row>
    <row r="234" spans="1:6" x14ac:dyDescent="0.2">
      <c r="A234" s="2">
        <v>5509</v>
      </c>
      <c r="B234" s="2" t="s">
        <v>1241</v>
      </c>
      <c r="C234" s="2">
        <v>695</v>
      </c>
      <c r="D234" s="2" t="s">
        <v>618</v>
      </c>
      <c r="E234" s="2" t="s">
        <v>181</v>
      </c>
      <c r="F234" s="2"/>
    </row>
    <row r="235" spans="1:6" x14ac:dyDescent="0.2">
      <c r="A235" s="2">
        <v>5521</v>
      </c>
      <c r="B235" s="2" t="s">
        <v>1242</v>
      </c>
      <c r="C235" s="2">
        <v>695</v>
      </c>
      <c r="D235" s="2" t="s">
        <v>618</v>
      </c>
      <c r="E235" s="2" t="s">
        <v>181</v>
      </c>
      <c r="F235" s="2"/>
    </row>
    <row r="236" spans="1:6" x14ac:dyDescent="0.2">
      <c r="A236" s="2">
        <v>5531</v>
      </c>
      <c r="B236" s="2" t="s">
        <v>1240</v>
      </c>
      <c r="C236" s="2">
        <v>695</v>
      </c>
      <c r="D236" s="2" t="s">
        <v>618</v>
      </c>
      <c r="E236" s="2" t="s">
        <v>181</v>
      </c>
      <c r="F236" s="2"/>
    </row>
    <row r="237" spans="1:6" x14ac:dyDescent="0.2">
      <c r="A237" s="2">
        <v>5533</v>
      </c>
      <c r="B237" s="2" t="s">
        <v>1239</v>
      </c>
      <c r="C237" s="2">
        <v>695</v>
      </c>
      <c r="D237" s="2" t="s">
        <v>618</v>
      </c>
      <c r="E237" s="2" t="s">
        <v>181</v>
      </c>
      <c r="F237" s="2"/>
    </row>
    <row r="238" spans="1:6" x14ac:dyDescent="0.2">
      <c r="A238" s="2">
        <v>5541</v>
      </c>
      <c r="B238" s="2" t="s">
        <v>1238</v>
      </c>
      <c r="C238" s="2">
        <v>695</v>
      </c>
      <c r="D238" s="2" t="s">
        <v>618</v>
      </c>
      <c r="E238" s="2" t="s">
        <v>181</v>
      </c>
      <c r="F238" s="2"/>
    </row>
    <row r="239" spans="1:6" x14ac:dyDescent="0.2">
      <c r="A239" s="2">
        <v>5544</v>
      </c>
      <c r="B239" s="2" t="s">
        <v>1237</v>
      </c>
      <c r="C239" s="2">
        <v>695</v>
      </c>
      <c r="D239" s="2" t="s">
        <v>618</v>
      </c>
      <c r="E239" s="2" t="s">
        <v>181</v>
      </c>
      <c r="F239" s="2"/>
    </row>
    <row r="240" spans="1:6" x14ac:dyDescent="0.2">
      <c r="A240" s="2">
        <v>5509</v>
      </c>
      <c r="B240" s="2" t="s">
        <v>1241</v>
      </c>
      <c r="C240" s="2">
        <v>696</v>
      </c>
      <c r="D240" s="2" t="s">
        <v>652</v>
      </c>
      <c r="E240" s="2" t="s">
        <v>181</v>
      </c>
      <c r="F240" s="2"/>
    </row>
    <row r="241" spans="1:6" x14ac:dyDescent="0.2">
      <c r="A241" s="2">
        <v>5521</v>
      </c>
      <c r="B241" s="2" t="s">
        <v>1242</v>
      </c>
      <c r="C241" s="2">
        <v>696</v>
      </c>
      <c r="D241" s="2" t="s">
        <v>652</v>
      </c>
      <c r="E241" s="2" t="s">
        <v>181</v>
      </c>
      <c r="F241" s="2"/>
    </row>
    <row r="242" spans="1:6" x14ac:dyDescent="0.2">
      <c r="A242" s="2">
        <v>5531</v>
      </c>
      <c r="B242" s="2" t="s">
        <v>1240</v>
      </c>
      <c r="C242" s="2">
        <v>696</v>
      </c>
      <c r="D242" s="2" t="s">
        <v>652</v>
      </c>
      <c r="E242" s="2" t="s">
        <v>181</v>
      </c>
      <c r="F242" s="2"/>
    </row>
    <row r="243" spans="1:6" x14ac:dyDescent="0.2">
      <c r="A243" s="2">
        <v>5533</v>
      </c>
      <c r="B243" s="2" t="s">
        <v>1239</v>
      </c>
      <c r="C243" s="2">
        <v>696</v>
      </c>
      <c r="D243" s="2" t="s">
        <v>652</v>
      </c>
      <c r="E243" s="2" t="s">
        <v>181</v>
      </c>
      <c r="F243" s="2"/>
    </row>
    <row r="244" spans="1:6" x14ac:dyDescent="0.2">
      <c r="A244" s="2">
        <v>5541</v>
      </c>
      <c r="B244" s="2" t="s">
        <v>1238</v>
      </c>
      <c r="C244" s="2">
        <v>696</v>
      </c>
      <c r="D244" s="2" t="s">
        <v>652</v>
      </c>
      <c r="E244" s="2" t="s">
        <v>181</v>
      </c>
      <c r="F244" s="2"/>
    </row>
    <row r="245" spans="1:6" x14ac:dyDescent="0.2">
      <c r="A245" s="2">
        <v>5544</v>
      </c>
      <c r="B245" s="2" t="s">
        <v>1237</v>
      </c>
      <c r="C245" s="2">
        <v>696</v>
      </c>
      <c r="D245" s="2" t="s">
        <v>652</v>
      </c>
      <c r="E245" s="2" t="s">
        <v>181</v>
      </c>
      <c r="F245" s="2"/>
    </row>
    <row r="246" spans="1:6" x14ac:dyDescent="0.2">
      <c r="A246" s="2">
        <v>2609</v>
      </c>
      <c r="B246" s="2" t="s">
        <v>1231</v>
      </c>
      <c r="C246" s="2">
        <v>698</v>
      </c>
      <c r="D246" s="2" t="s">
        <v>1078</v>
      </c>
      <c r="E246" s="2" t="s">
        <v>181</v>
      </c>
      <c r="F246" s="2"/>
    </row>
    <row r="247" spans="1:6" x14ac:dyDescent="0.2">
      <c r="A247" s="2">
        <v>2621</v>
      </c>
      <c r="B247" s="2" t="s">
        <v>1232</v>
      </c>
      <c r="C247" s="2">
        <v>698</v>
      </c>
      <c r="D247" s="2" t="s">
        <v>1078</v>
      </c>
      <c r="E247" s="2" t="s">
        <v>181</v>
      </c>
      <c r="F247" s="2"/>
    </row>
    <row r="248" spans="1:6" x14ac:dyDescent="0.2">
      <c r="A248" s="2">
        <v>2631</v>
      </c>
      <c r="B248" s="2" t="s">
        <v>1235</v>
      </c>
      <c r="C248" s="2">
        <v>698</v>
      </c>
      <c r="D248" s="2" t="s">
        <v>1078</v>
      </c>
      <c r="E248" s="2" t="s">
        <v>181</v>
      </c>
      <c r="F248" s="2"/>
    </row>
    <row r="249" spans="1:6" x14ac:dyDescent="0.2">
      <c r="A249" s="2">
        <v>2633</v>
      </c>
      <c r="B249" s="2" t="s">
        <v>1233</v>
      </c>
      <c r="C249" s="2">
        <v>698</v>
      </c>
      <c r="D249" s="2" t="s">
        <v>1078</v>
      </c>
      <c r="E249" s="2" t="s">
        <v>181</v>
      </c>
      <c r="F249" s="2"/>
    </row>
    <row r="250" spans="1:6" x14ac:dyDescent="0.2">
      <c r="A250" s="2">
        <v>2641</v>
      </c>
      <c r="B250" s="2" t="s">
        <v>1234</v>
      </c>
      <c r="C250" s="2">
        <v>698</v>
      </c>
      <c r="D250" s="2" t="s">
        <v>1078</v>
      </c>
      <c r="E250" s="2" t="s">
        <v>181</v>
      </c>
      <c r="F250" s="2"/>
    </row>
    <row r="251" spans="1:6" x14ac:dyDescent="0.2">
      <c r="A251" s="2">
        <v>2644</v>
      </c>
      <c r="B251" s="2" t="s">
        <v>1236</v>
      </c>
      <c r="C251" s="2">
        <v>698</v>
      </c>
      <c r="D251" s="2" t="s">
        <v>1078</v>
      </c>
      <c r="E251" s="2" t="s">
        <v>181</v>
      </c>
      <c r="F251" s="2"/>
    </row>
    <row r="252" spans="1:6" x14ac:dyDescent="0.2">
      <c r="A252" s="2">
        <v>2609</v>
      </c>
      <c r="B252" s="2" t="s">
        <v>1231</v>
      </c>
      <c r="C252" s="2">
        <v>702</v>
      </c>
      <c r="D252" s="2" t="s">
        <v>782</v>
      </c>
      <c r="E252" s="2" t="s">
        <v>181</v>
      </c>
      <c r="F252" s="2"/>
    </row>
    <row r="253" spans="1:6" x14ac:dyDescent="0.2">
      <c r="A253" s="2">
        <v>2621</v>
      </c>
      <c r="B253" s="2" t="s">
        <v>1232</v>
      </c>
      <c r="C253" s="2">
        <v>702</v>
      </c>
      <c r="D253" s="2" t="s">
        <v>782</v>
      </c>
      <c r="E253" s="2" t="s">
        <v>181</v>
      </c>
      <c r="F253" s="2"/>
    </row>
    <row r="254" spans="1:6" x14ac:dyDescent="0.2">
      <c r="A254" s="2">
        <v>2631</v>
      </c>
      <c r="B254" s="2" t="s">
        <v>1235</v>
      </c>
      <c r="C254" s="2">
        <v>702</v>
      </c>
      <c r="D254" s="2" t="s">
        <v>782</v>
      </c>
      <c r="E254" s="2" t="s">
        <v>181</v>
      </c>
      <c r="F254" s="2"/>
    </row>
    <row r="255" spans="1:6" x14ac:dyDescent="0.2">
      <c r="A255" s="2">
        <v>2633</v>
      </c>
      <c r="B255" s="2" t="s">
        <v>1233</v>
      </c>
      <c r="C255" s="2">
        <v>702</v>
      </c>
      <c r="D255" s="2" t="s">
        <v>782</v>
      </c>
      <c r="E255" s="2" t="s">
        <v>181</v>
      </c>
      <c r="F255" s="2"/>
    </row>
    <row r="256" spans="1:6" x14ac:dyDescent="0.2">
      <c r="A256" s="2">
        <v>2641</v>
      </c>
      <c r="B256" s="2" t="s">
        <v>1234</v>
      </c>
      <c r="C256" s="2">
        <v>702</v>
      </c>
      <c r="D256" s="2" t="s">
        <v>782</v>
      </c>
      <c r="E256" s="2" t="s">
        <v>181</v>
      </c>
      <c r="F256" s="2"/>
    </row>
    <row r="257" spans="1:6" x14ac:dyDescent="0.2">
      <c r="A257" s="2">
        <v>2644</v>
      </c>
      <c r="B257" s="2" t="s">
        <v>1236</v>
      </c>
      <c r="C257" s="2">
        <v>702</v>
      </c>
      <c r="D257" s="2" t="s">
        <v>782</v>
      </c>
      <c r="E257" s="2" t="s">
        <v>181</v>
      </c>
      <c r="F257" s="2"/>
    </row>
    <row r="258" spans="1:6" x14ac:dyDescent="0.2">
      <c r="A258" s="2">
        <v>5509</v>
      </c>
      <c r="B258" s="2" t="s">
        <v>1241</v>
      </c>
      <c r="C258" s="2">
        <v>703</v>
      </c>
      <c r="D258" s="2" t="s">
        <v>799</v>
      </c>
      <c r="E258" s="2" t="s">
        <v>181</v>
      </c>
      <c r="F258" s="2"/>
    </row>
    <row r="259" spans="1:6" x14ac:dyDescent="0.2">
      <c r="A259" s="2">
        <v>5521</v>
      </c>
      <c r="B259" s="2" t="s">
        <v>1242</v>
      </c>
      <c r="C259" s="2">
        <v>703</v>
      </c>
      <c r="D259" s="2" t="s">
        <v>799</v>
      </c>
      <c r="E259" s="2" t="s">
        <v>181</v>
      </c>
      <c r="F259" s="2"/>
    </row>
    <row r="260" spans="1:6" x14ac:dyDescent="0.2">
      <c r="A260" s="2">
        <v>5531</v>
      </c>
      <c r="B260" s="2" t="s">
        <v>1240</v>
      </c>
      <c r="C260" s="2">
        <v>703</v>
      </c>
      <c r="D260" s="2" t="s">
        <v>799</v>
      </c>
      <c r="E260" s="2" t="s">
        <v>181</v>
      </c>
      <c r="F260" s="2"/>
    </row>
    <row r="261" spans="1:6" x14ac:dyDescent="0.2">
      <c r="A261" s="2">
        <v>5533</v>
      </c>
      <c r="B261" s="2" t="s">
        <v>1239</v>
      </c>
      <c r="C261" s="2">
        <v>703</v>
      </c>
      <c r="D261" s="2" t="s">
        <v>799</v>
      </c>
      <c r="E261" s="2" t="s">
        <v>181</v>
      </c>
      <c r="F261" s="2"/>
    </row>
    <row r="262" spans="1:6" x14ac:dyDescent="0.2">
      <c r="A262" s="2">
        <v>5541</v>
      </c>
      <c r="B262" s="2" t="s">
        <v>1238</v>
      </c>
      <c r="C262" s="2">
        <v>703</v>
      </c>
      <c r="D262" s="2" t="s">
        <v>799</v>
      </c>
      <c r="E262" s="2" t="s">
        <v>181</v>
      </c>
      <c r="F262" s="2"/>
    </row>
    <row r="263" spans="1:6" x14ac:dyDescent="0.2">
      <c r="A263" s="2">
        <v>5544</v>
      </c>
      <c r="B263" s="2" t="s">
        <v>1237</v>
      </c>
      <c r="C263" s="2">
        <v>703</v>
      </c>
      <c r="D263" s="2" t="s">
        <v>799</v>
      </c>
      <c r="E263" s="2" t="s">
        <v>181</v>
      </c>
      <c r="F263" s="2"/>
    </row>
    <row r="264" spans="1:6" x14ac:dyDescent="0.2">
      <c r="A264" s="2">
        <v>1001</v>
      </c>
      <c r="B264" s="2" t="s">
        <v>1109</v>
      </c>
      <c r="C264" s="2">
        <v>750</v>
      </c>
      <c r="D264" s="2" t="s">
        <v>904</v>
      </c>
      <c r="E264" s="2" t="s">
        <v>181</v>
      </c>
      <c r="F264" s="2"/>
    </row>
    <row r="265" spans="1:6" x14ac:dyDescent="0.2">
      <c r="A265" s="2">
        <v>1005</v>
      </c>
      <c r="B265" s="2" t="s">
        <v>1184</v>
      </c>
      <c r="C265" s="2">
        <v>750</v>
      </c>
      <c r="D265" s="2" t="s">
        <v>904</v>
      </c>
      <c r="E265" s="2" t="s">
        <v>181</v>
      </c>
      <c r="F265" s="2"/>
    </row>
    <row r="266" spans="1:6" x14ac:dyDescent="0.2">
      <c r="A266" s="2">
        <v>1009</v>
      </c>
      <c r="B266" s="2" t="s">
        <v>1185</v>
      </c>
      <c r="C266" s="2">
        <v>750</v>
      </c>
      <c r="D266" s="2" t="s">
        <v>904</v>
      </c>
      <c r="E266" s="2" t="s">
        <v>181</v>
      </c>
      <c r="F266" s="2"/>
    </row>
    <row r="267" spans="1:6" x14ac:dyDescent="0.2">
      <c r="A267" s="2">
        <v>1033</v>
      </c>
      <c r="B267" s="2" t="s">
        <v>1110</v>
      </c>
      <c r="C267" s="2">
        <v>750</v>
      </c>
      <c r="D267" s="2" t="s">
        <v>904</v>
      </c>
      <c r="E267" s="2" t="s">
        <v>181</v>
      </c>
      <c r="F267" s="2"/>
    </row>
    <row r="268" spans="1:6" x14ac:dyDescent="0.2">
      <c r="A268" s="2">
        <v>1041</v>
      </c>
      <c r="B268" s="2" t="s">
        <v>1111</v>
      </c>
      <c r="C268" s="2">
        <v>750</v>
      </c>
      <c r="D268" s="2" t="s">
        <v>904</v>
      </c>
      <c r="E268" s="2" t="s">
        <v>181</v>
      </c>
      <c r="F268" s="2"/>
    </row>
    <row r="269" spans="1:6" x14ac:dyDescent="0.2">
      <c r="A269" s="2">
        <v>1001</v>
      </c>
      <c r="B269" s="2" t="s">
        <v>1109</v>
      </c>
      <c r="C269" s="2">
        <v>751</v>
      </c>
      <c r="D269" s="2" t="s">
        <v>908</v>
      </c>
      <c r="E269" s="2" t="s">
        <v>181</v>
      </c>
      <c r="F269" s="2"/>
    </row>
    <row r="270" spans="1:6" x14ac:dyDescent="0.2">
      <c r="A270" s="2">
        <v>1033</v>
      </c>
      <c r="B270" s="2" t="s">
        <v>1110</v>
      </c>
      <c r="C270" s="2">
        <v>751</v>
      </c>
      <c r="D270" s="2" t="s">
        <v>908</v>
      </c>
      <c r="E270" s="2" t="s">
        <v>181</v>
      </c>
      <c r="F270" s="2"/>
    </row>
    <row r="271" spans="1:6" x14ac:dyDescent="0.2">
      <c r="A271" s="2">
        <v>1041</v>
      </c>
      <c r="B271" s="2" t="s">
        <v>1111</v>
      </c>
      <c r="C271" s="2">
        <v>751</v>
      </c>
      <c r="D271" s="2" t="s">
        <v>908</v>
      </c>
      <c r="E271" s="2" t="s">
        <v>181</v>
      </c>
      <c r="F271" s="2"/>
    </row>
    <row r="272" spans="1:6" x14ac:dyDescent="0.2">
      <c r="A272" s="2">
        <v>1005</v>
      </c>
      <c r="B272" s="2" t="s">
        <v>1184</v>
      </c>
      <c r="C272" s="2">
        <v>751</v>
      </c>
      <c r="D272" s="2" t="s">
        <v>908</v>
      </c>
      <c r="E272" s="2" t="s">
        <v>181</v>
      </c>
      <c r="F272" s="2"/>
    </row>
    <row r="273" spans="1:6" x14ac:dyDescent="0.2">
      <c r="A273" s="2">
        <v>4001</v>
      </c>
      <c r="B273" s="2" t="s">
        <v>1117</v>
      </c>
      <c r="C273" s="2">
        <v>754</v>
      </c>
      <c r="D273" s="2" t="s">
        <v>922</v>
      </c>
      <c r="E273" s="228" t="s">
        <v>192</v>
      </c>
      <c r="F273" s="2"/>
    </row>
    <row r="274" spans="1:6" x14ac:dyDescent="0.2">
      <c r="A274" s="2">
        <v>4005</v>
      </c>
      <c r="B274" s="2" t="s">
        <v>1187</v>
      </c>
      <c r="C274" s="2">
        <v>754</v>
      </c>
      <c r="D274" s="2" t="s">
        <v>922</v>
      </c>
      <c r="E274" s="228" t="s">
        <v>192</v>
      </c>
      <c r="F274" s="2"/>
    </row>
    <row r="275" spans="1:6" x14ac:dyDescent="0.2">
      <c r="A275" s="2">
        <v>4033</v>
      </c>
      <c r="B275" s="2" t="s">
        <v>1118</v>
      </c>
      <c r="C275" s="2">
        <v>754</v>
      </c>
      <c r="D275" s="2" t="s">
        <v>922</v>
      </c>
      <c r="E275" s="228" t="s">
        <v>192</v>
      </c>
      <c r="F275" s="2"/>
    </row>
    <row r="276" spans="1:6" x14ac:dyDescent="0.2">
      <c r="A276" s="2">
        <v>1009</v>
      </c>
      <c r="B276" s="2" t="s">
        <v>1185</v>
      </c>
      <c r="C276" s="2">
        <v>755</v>
      </c>
      <c r="D276" s="2" t="s">
        <v>929</v>
      </c>
      <c r="E276" s="2" t="s">
        <v>181</v>
      </c>
      <c r="F276" s="2"/>
    </row>
    <row r="277" spans="1:6" x14ac:dyDescent="0.2">
      <c r="A277" s="2">
        <v>1033</v>
      </c>
      <c r="B277" s="2" t="s">
        <v>1110</v>
      </c>
      <c r="C277" s="2">
        <v>755</v>
      </c>
      <c r="D277" s="2" t="s">
        <v>929</v>
      </c>
      <c r="E277" s="2" t="s">
        <v>181</v>
      </c>
      <c r="F277" s="2"/>
    </row>
    <row r="278" spans="1:6" x14ac:dyDescent="0.2">
      <c r="A278" s="2">
        <v>1201</v>
      </c>
      <c r="B278" s="2" t="s">
        <v>1106</v>
      </c>
      <c r="C278" s="2">
        <v>758</v>
      </c>
      <c r="D278" s="2" t="s">
        <v>1004</v>
      </c>
      <c r="E278" s="2" t="s">
        <v>181</v>
      </c>
      <c r="F278" s="2"/>
    </row>
    <row r="279" spans="1:6" x14ac:dyDescent="0.2">
      <c r="A279" s="2">
        <v>1205</v>
      </c>
      <c r="B279" s="2" t="s">
        <v>1183</v>
      </c>
      <c r="C279" s="2">
        <v>758</v>
      </c>
      <c r="D279" s="2" t="s">
        <v>1004</v>
      </c>
      <c r="E279" s="2" t="s">
        <v>181</v>
      </c>
      <c r="F279" s="2"/>
    </row>
    <row r="280" spans="1:6" x14ac:dyDescent="0.2">
      <c r="A280" s="2">
        <v>1233</v>
      </c>
      <c r="B280" s="2" t="s">
        <v>1107</v>
      </c>
      <c r="C280" s="2">
        <v>758</v>
      </c>
      <c r="D280" s="2" t="s">
        <v>1004</v>
      </c>
      <c r="E280" s="2" t="s">
        <v>181</v>
      </c>
      <c r="F280" s="2"/>
    </row>
    <row r="281" spans="1:6" x14ac:dyDescent="0.2">
      <c r="A281" s="2">
        <v>1241</v>
      </c>
      <c r="B281" s="2" t="s">
        <v>1108</v>
      </c>
      <c r="C281" s="2">
        <v>758</v>
      </c>
      <c r="D281" s="2" t="s">
        <v>1004</v>
      </c>
      <c r="E281" s="2" t="s">
        <v>181</v>
      </c>
      <c r="F281" s="2"/>
    </row>
    <row r="282" spans="1:6" x14ac:dyDescent="0.2">
      <c r="A282" s="2">
        <v>1009</v>
      </c>
      <c r="B282" s="2" t="s">
        <v>1185</v>
      </c>
      <c r="C282" s="2">
        <v>803</v>
      </c>
      <c r="D282" s="2" t="s">
        <v>1041</v>
      </c>
      <c r="E282" s="2" t="s">
        <v>192</v>
      </c>
      <c r="F282" s="2"/>
    </row>
    <row r="283" spans="1:6" x14ac:dyDescent="0.2">
      <c r="A283" s="2">
        <v>1033</v>
      </c>
      <c r="B283" s="2" t="s">
        <v>1110</v>
      </c>
      <c r="C283" s="2">
        <v>803</v>
      </c>
      <c r="D283" s="2" t="s">
        <v>1041</v>
      </c>
      <c r="E283" s="2" t="s">
        <v>192</v>
      </c>
      <c r="F283" s="2"/>
    </row>
    <row r="284" spans="1:6" x14ac:dyDescent="0.2">
      <c r="A284" s="2">
        <v>4005</v>
      </c>
      <c r="B284" s="2" t="s">
        <v>1187</v>
      </c>
      <c r="C284" s="2">
        <v>804</v>
      </c>
      <c r="D284" s="2" t="s">
        <v>441</v>
      </c>
      <c r="E284" s="2" t="s">
        <v>181</v>
      </c>
      <c r="F284" s="2"/>
    </row>
    <row r="285" spans="1:6" x14ac:dyDescent="0.2">
      <c r="A285" s="2">
        <v>4001</v>
      </c>
      <c r="B285" s="2" t="s">
        <v>1117</v>
      </c>
      <c r="C285" s="2">
        <v>804</v>
      </c>
      <c r="D285" s="2" t="s">
        <v>441</v>
      </c>
      <c r="E285" s="2" t="s">
        <v>181</v>
      </c>
      <c r="F285" s="2"/>
    </row>
    <row r="286" spans="1:6" x14ac:dyDescent="0.2">
      <c r="A286" s="2">
        <v>4033</v>
      </c>
      <c r="B286" s="2" t="s">
        <v>1118</v>
      </c>
      <c r="C286" s="2">
        <v>804</v>
      </c>
      <c r="D286" s="2" t="s">
        <v>441</v>
      </c>
      <c r="E286" s="2" t="s">
        <v>181</v>
      </c>
      <c r="F286" s="2"/>
    </row>
    <row r="287" spans="1:6" x14ac:dyDescent="0.2">
      <c r="A287" s="2">
        <v>3103</v>
      </c>
      <c r="B287" s="2" t="s">
        <v>1180</v>
      </c>
      <c r="C287" s="2">
        <v>806</v>
      </c>
      <c r="D287" s="2" t="s">
        <v>1018</v>
      </c>
      <c r="E287" s="2" t="s">
        <v>489</v>
      </c>
      <c r="F287" s="2"/>
    </row>
    <row r="288" spans="1:6" x14ac:dyDescent="0.2">
      <c r="A288" s="2">
        <v>2609</v>
      </c>
      <c r="B288" s="2" t="s">
        <v>1231</v>
      </c>
      <c r="C288" s="2">
        <v>810</v>
      </c>
      <c r="D288" s="2" t="s">
        <v>1315</v>
      </c>
      <c r="E288" s="2" t="s">
        <v>181</v>
      </c>
      <c r="F288" s="2"/>
    </row>
    <row r="289" spans="1:6" x14ac:dyDescent="0.2">
      <c r="A289" s="2">
        <v>2621</v>
      </c>
      <c r="B289" s="2" t="s">
        <v>1232</v>
      </c>
      <c r="C289" s="2">
        <v>810</v>
      </c>
      <c r="D289" s="2" t="s">
        <v>1315</v>
      </c>
      <c r="E289" s="2" t="s">
        <v>181</v>
      </c>
      <c r="F289" s="2"/>
    </row>
    <row r="290" spans="1:6" x14ac:dyDescent="0.2">
      <c r="A290" s="2">
        <v>2631</v>
      </c>
      <c r="B290" s="2" t="s">
        <v>1235</v>
      </c>
      <c r="C290" s="2">
        <v>810</v>
      </c>
      <c r="D290" s="2" t="s">
        <v>1315</v>
      </c>
      <c r="E290" s="2" t="s">
        <v>181</v>
      </c>
      <c r="F290" s="2"/>
    </row>
    <row r="291" spans="1:6" x14ac:dyDescent="0.2">
      <c r="A291" s="2">
        <v>2633</v>
      </c>
      <c r="B291" s="2" t="s">
        <v>1233</v>
      </c>
      <c r="C291" s="2">
        <v>810</v>
      </c>
      <c r="D291" s="2" t="s">
        <v>1315</v>
      </c>
      <c r="E291" s="2" t="s">
        <v>181</v>
      </c>
      <c r="F291" s="2"/>
    </row>
    <row r="292" spans="1:6" x14ac:dyDescent="0.2">
      <c r="A292" s="2">
        <v>2641</v>
      </c>
      <c r="B292" s="2" t="s">
        <v>1234</v>
      </c>
      <c r="C292" s="2">
        <v>810</v>
      </c>
      <c r="D292" s="2" t="s">
        <v>1315</v>
      </c>
      <c r="E292" s="2" t="s">
        <v>181</v>
      </c>
      <c r="F292" s="2"/>
    </row>
    <row r="293" spans="1:6" x14ac:dyDescent="0.2">
      <c r="A293" s="2">
        <v>2644</v>
      </c>
      <c r="B293" s="2" t="s">
        <v>1236</v>
      </c>
      <c r="C293" s="2">
        <v>810</v>
      </c>
      <c r="D293" s="2" t="s">
        <v>1315</v>
      </c>
      <c r="E293" s="2" t="s">
        <v>181</v>
      </c>
      <c r="F293" s="2"/>
    </row>
    <row r="294" spans="1:6" x14ac:dyDescent="0.2">
      <c r="A294" s="2">
        <v>4001</v>
      </c>
      <c r="B294" s="2" t="s">
        <v>1117</v>
      </c>
      <c r="C294" s="2">
        <v>811</v>
      </c>
      <c r="D294" s="2" t="s">
        <v>1126</v>
      </c>
      <c r="E294" s="2" t="s">
        <v>181</v>
      </c>
      <c r="F294" s="2"/>
    </row>
    <row r="295" spans="1:6" x14ac:dyDescent="0.2">
      <c r="A295" s="2">
        <v>4005</v>
      </c>
      <c r="B295" s="2" t="s">
        <v>1187</v>
      </c>
      <c r="C295" s="2">
        <v>811</v>
      </c>
      <c r="D295" s="2" t="s">
        <v>1126</v>
      </c>
      <c r="E295" s="2" t="s">
        <v>181</v>
      </c>
      <c r="F295" s="2"/>
    </row>
    <row r="296" spans="1:6" x14ac:dyDescent="0.2">
      <c r="A296" s="2">
        <v>4009</v>
      </c>
      <c r="B296" s="2" t="s">
        <v>1186</v>
      </c>
      <c r="C296" s="2">
        <v>811</v>
      </c>
      <c r="D296" s="2" t="s">
        <v>1126</v>
      </c>
      <c r="E296" s="2" t="s">
        <v>181</v>
      </c>
      <c r="F296" s="2"/>
    </row>
    <row r="297" spans="1:6" x14ac:dyDescent="0.2">
      <c r="A297" s="2">
        <v>4033</v>
      </c>
      <c r="B297" s="2" t="s">
        <v>1118</v>
      </c>
      <c r="C297" s="2">
        <v>811</v>
      </c>
      <c r="D297" s="2" t="s">
        <v>1126</v>
      </c>
      <c r="E297" s="2" t="s">
        <v>181</v>
      </c>
      <c r="F297" s="2"/>
    </row>
    <row r="298" spans="1:6" x14ac:dyDescent="0.2">
      <c r="A298" s="2">
        <v>4041</v>
      </c>
      <c r="B298" s="2" t="s">
        <v>1119</v>
      </c>
      <c r="C298" s="2">
        <v>811</v>
      </c>
      <c r="D298" s="2" t="s">
        <v>1126</v>
      </c>
      <c r="E298" s="2" t="s">
        <v>181</v>
      </c>
      <c r="F298" s="2"/>
    </row>
    <row r="299" spans="1:6" x14ac:dyDescent="0.2">
      <c r="A299" s="2">
        <v>441</v>
      </c>
      <c r="B299" s="2" t="s">
        <v>1354</v>
      </c>
      <c r="C299" s="2">
        <v>812</v>
      </c>
      <c r="D299" s="2" t="s">
        <v>186</v>
      </c>
      <c r="E299" s="2" t="s">
        <v>181</v>
      </c>
      <c r="F299" s="2"/>
    </row>
    <row r="300" spans="1:6" x14ac:dyDescent="0.2">
      <c r="A300" s="2">
        <v>4001</v>
      </c>
      <c r="B300" s="2" t="s">
        <v>1117</v>
      </c>
      <c r="C300" s="2">
        <v>813</v>
      </c>
      <c r="D300" s="2" t="s">
        <v>1355</v>
      </c>
      <c r="E300" s="2" t="s">
        <v>181</v>
      </c>
      <c r="F300" s="2"/>
    </row>
    <row r="301" spans="1:6" x14ac:dyDescent="0.2">
      <c r="A301" s="2">
        <v>109</v>
      </c>
      <c r="B301" s="2" t="s">
        <v>1177</v>
      </c>
      <c r="C301" s="2">
        <v>814</v>
      </c>
      <c r="D301" s="2" t="s">
        <v>1363</v>
      </c>
      <c r="E301" s="2" t="s">
        <v>181</v>
      </c>
      <c r="F301" s="2"/>
    </row>
    <row r="302" spans="1:6" x14ac:dyDescent="0.2">
      <c r="A302" s="2">
        <v>4241</v>
      </c>
      <c r="B302" s="2" t="s">
        <v>1116</v>
      </c>
      <c r="C302" s="2">
        <v>815</v>
      </c>
      <c r="D302" s="2" t="s">
        <v>892</v>
      </c>
      <c r="E302" s="2" t="s">
        <v>192</v>
      </c>
      <c r="F302" s="2"/>
    </row>
    <row r="303" spans="1:6" x14ac:dyDescent="0.2">
      <c r="A303" s="2">
        <v>4233</v>
      </c>
      <c r="B303" s="2" t="s">
        <v>1115</v>
      </c>
      <c r="C303" s="2">
        <v>815</v>
      </c>
      <c r="D303" s="2" t="s">
        <v>892</v>
      </c>
      <c r="E303" s="2" t="s">
        <v>192</v>
      </c>
      <c r="F303" s="2"/>
    </row>
    <row r="304" spans="1:6" x14ac:dyDescent="0.2">
      <c r="A304" s="2">
        <v>4201</v>
      </c>
      <c r="B304" s="2" t="s">
        <v>1114</v>
      </c>
      <c r="C304" s="2">
        <v>815</v>
      </c>
      <c r="D304" s="2" t="s">
        <v>892</v>
      </c>
      <c r="E304" s="2" t="s">
        <v>192</v>
      </c>
      <c r="F304" s="2"/>
    </row>
    <row r="305" spans="1:6" x14ac:dyDescent="0.2">
      <c r="A305" s="2">
        <v>4201</v>
      </c>
      <c r="B305" s="2" t="s">
        <v>1114</v>
      </c>
      <c r="C305" s="2">
        <v>816</v>
      </c>
      <c r="D305" s="2" t="s">
        <v>977</v>
      </c>
      <c r="E305" s="2" t="s">
        <v>209</v>
      </c>
      <c r="F305" s="2"/>
    </row>
    <row r="306" spans="1:6" x14ac:dyDescent="0.2">
      <c r="A306" s="2">
        <v>4205</v>
      </c>
      <c r="B306" s="2" t="s">
        <v>1182</v>
      </c>
      <c r="C306" s="2">
        <v>816</v>
      </c>
      <c r="D306" s="2" t="s">
        <v>977</v>
      </c>
      <c r="E306" s="2" t="s">
        <v>209</v>
      </c>
      <c r="F306" s="2"/>
    </row>
    <row r="307" spans="1:6" x14ac:dyDescent="0.2">
      <c r="A307" s="2">
        <v>4233</v>
      </c>
      <c r="B307" s="2" t="s">
        <v>1115</v>
      </c>
      <c r="C307" s="2">
        <v>816</v>
      </c>
      <c r="D307" s="2" t="s">
        <v>977</v>
      </c>
      <c r="E307" s="2" t="s">
        <v>209</v>
      </c>
      <c r="F307" s="2"/>
    </row>
    <row r="308" spans="1:6" x14ac:dyDescent="0.2">
      <c r="A308" s="2">
        <v>3409</v>
      </c>
      <c r="B308" s="2" t="s">
        <v>1207</v>
      </c>
      <c r="C308" s="2">
        <v>817</v>
      </c>
      <c r="D308" s="2" t="s">
        <v>1226</v>
      </c>
      <c r="E308" s="2" t="s">
        <v>181</v>
      </c>
      <c r="F308" s="2"/>
    </row>
    <row r="309" spans="1:6" x14ac:dyDescent="0.2">
      <c r="A309" s="2">
        <v>4005</v>
      </c>
      <c r="B309" s="2" t="s">
        <v>1187</v>
      </c>
      <c r="C309" s="2">
        <v>818</v>
      </c>
      <c r="D309" s="2" t="s">
        <v>1151</v>
      </c>
      <c r="E309" s="2" t="s">
        <v>192</v>
      </c>
      <c r="F309" s="2"/>
    </row>
    <row r="310" spans="1:6" x14ac:dyDescent="0.2">
      <c r="A310" s="2">
        <v>1005</v>
      </c>
      <c r="B310" s="2" t="s">
        <v>1184</v>
      </c>
      <c r="C310" s="2">
        <v>819</v>
      </c>
      <c r="D310" s="2" t="s">
        <v>1164</v>
      </c>
      <c r="E310" s="2" t="s">
        <v>192</v>
      </c>
      <c r="F310" s="2"/>
    </row>
    <row r="311" spans="1:6" x14ac:dyDescent="0.2">
      <c r="A311" s="2">
        <v>1009</v>
      </c>
      <c r="B311" s="2" t="s">
        <v>1185</v>
      </c>
      <c r="C311" s="2">
        <v>819</v>
      </c>
      <c r="D311" s="2" t="s">
        <v>1164</v>
      </c>
      <c r="E311" s="2" t="s">
        <v>192</v>
      </c>
      <c r="F311" s="2"/>
    </row>
    <row r="312" spans="1:6" x14ac:dyDescent="0.2">
      <c r="A312" s="2">
        <v>3433</v>
      </c>
      <c r="B312" s="2" t="s">
        <v>1208</v>
      </c>
      <c r="C312" s="2">
        <v>821</v>
      </c>
      <c r="D312" s="2" t="s">
        <v>1371</v>
      </c>
      <c r="E312" s="2" t="s">
        <v>718</v>
      </c>
      <c r="F312" s="2"/>
    </row>
    <row r="313" spans="1:6" x14ac:dyDescent="0.2">
      <c r="A313" s="2">
        <v>433</v>
      </c>
      <c r="B313" s="2" t="s">
        <v>1211</v>
      </c>
      <c r="C313" s="2">
        <v>822</v>
      </c>
      <c r="D313" s="2" t="s">
        <v>1370</v>
      </c>
      <c r="E313" s="2" t="s">
        <v>595</v>
      </c>
      <c r="F313" s="2"/>
    </row>
  </sheetData>
  <sheetProtection password="CAD5" sheet="1" objects="1" scenarios="1"/>
  <sortState ref="A2:F313">
    <sortCondition ref="C2"/>
  </sortState>
  <phoneticPr fontId="0" type="noConversion"/>
  <printOptions gridLines="1" gridLinesSet="0"/>
  <pageMargins left="0.75" right="0.75" top="1" bottom="1" header="0.5" footer="0.5"/>
  <pageSetup paperSize="9" orientation="portrait" r:id="rId1"/>
  <headerFooter alignWithMargins="0">
    <oddHeader>&amp;F</oddHeader>
    <oddFooter>Sida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Line="0" autoPict="0" macro="[0]!RegistreraNu">
                <anchor moveWithCells="1" sizeWithCells="1">
                  <from>
                    <xdr:col>2</xdr:col>
                    <xdr:colOff>228600</xdr:colOff>
                    <xdr:row>0</xdr:row>
                    <xdr:rowOff>28575</xdr:rowOff>
                  </from>
                  <to>
                    <xdr:col>3</xdr:col>
                    <xdr:colOff>571500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Line="0" autoPict="0" macro="[0]!Retur">
                <anchor moveWithCells="1" sizeWithCells="1">
                  <from>
                    <xdr:col>7</xdr:col>
                    <xdr:colOff>314325</xdr:colOff>
                    <xdr:row>0</xdr:row>
                    <xdr:rowOff>28575</xdr:rowOff>
                  </from>
                  <to>
                    <xdr:col>8</xdr:col>
                    <xdr:colOff>171450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Line="0" autoPict="0" macro="[0]!Numrera">
                <anchor moveWithCells="1" sizeWithCells="1">
                  <from>
                    <xdr:col>4</xdr:col>
                    <xdr:colOff>666750</xdr:colOff>
                    <xdr:row>0</xdr:row>
                    <xdr:rowOff>28575</xdr:rowOff>
                  </from>
                  <to>
                    <xdr:col>4</xdr:col>
                    <xdr:colOff>1181100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Line="0" autoPict="0" macro="[0]!BortRad">
                <anchor moveWithCells="1" sizeWithCells="1">
                  <from>
                    <xdr:col>3</xdr:col>
                    <xdr:colOff>1685925</xdr:colOff>
                    <xdr:row>0</xdr:row>
                    <xdr:rowOff>28575</xdr:rowOff>
                  </from>
                  <to>
                    <xdr:col>4</xdr:col>
                    <xdr:colOff>619125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8" name="Button 11">
              <controlPr defaultSize="0" print="0" autoFill="0" autoLine="0" autoPict="0" macro="[0]!InfogaRad">
                <anchor moveWithCells="1" sizeWithCells="1">
                  <from>
                    <xdr:col>3</xdr:col>
                    <xdr:colOff>666750</xdr:colOff>
                    <xdr:row>0</xdr:row>
                    <xdr:rowOff>28575</xdr:rowOff>
                  </from>
                  <to>
                    <xdr:col>3</xdr:col>
                    <xdr:colOff>1266825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9" name="Button 12">
              <controlPr defaultSize="0" print="0" autoFill="0" autoLine="0" autoPict="0" macro="[0]!RaderaRader">
                <anchor moveWithCells="1" sizeWithCells="1">
                  <from>
                    <xdr:col>8</xdr:col>
                    <xdr:colOff>571500</xdr:colOff>
                    <xdr:row>0</xdr:row>
                    <xdr:rowOff>28575</xdr:rowOff>
                  </from>
                  <to>
                    <xdr:col>14</xdr:col>
                    <xdr:colOff>571500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Button 14">
              <controlPr defaultSize="0" print="0" autoFill="0" autoLine="0" autoPict="0" macro="[0]!SortKlubb">
                <anchor>
                  <from>
                    <xdr:col>4</xdr:col>
                    <xdr:colOff>1219200</xdr:colOff>
                    <xdr:row>0</xdr:row>
                    <xdr:rowOff>28575</xdr:rowOff>
                  </from>
                  <to>
                    <xdr:col>6</xdr:col>
                    <xdr:colOff>323850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Button 15">
              <controlPr defaultSize="0" print="0" autoFill="0" autoLine="0" autoPict="0" macro="[0]!TillKvittens">
                <anchor moveWithCells="1" sizeWithCells="1">
                  <from>
                    <xdr:col>6</xdr:col>
                    <xdr:colOff>371475</xdr:colOff>
                    <xdr:row>0</xdr:row>
                    <xdr:rowOff>28575</xdr:rowOff>
                  </from>
                  <to>
                    <xdr:col>7</xdr:col>
                    <xdr:colOff>266700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2" name="Button 16">
              <controlPr defaultSize="0" print="0" autoFill="0" autoLine="0" autoPict="0" macro="[0]!KodaManuellt">
                <anchor moveWithCells="1" sizeWithCells="1">
                  <from>
                    <xdr:col>3</xdr:col>
                    <xdr:colOff>1314450</xdr:colOff>
                    <xdr:row>0</xdr:row>
                    <xdr:rowOff>28575</xdr:rowOff>
                  </from>
                  <to>
                    <xdr:col>3</xdr:col>
                    <xdr:colOff>1638300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6"/>
  <dimension ref="A1:I527"/>
  <sheetViews>
    <sheetView showRowColHeaders="0" workbookViewId="0">
      <pane ySplit="1" topLeftCell="A2" activePane="bottomLeft" state="frozen"/>
      <selection activeCell="C84" sqref="C84"/>
      <selection pane="bottomLeft" activeCell="A2" sqref="A2"/>
    </sheetView>
  </sheetViews>
  <sheetFormatPr defaultRowHeight="12.75" x14ac:dyDescent="0.2"/>
  <cols>
    <col min="1" max="1" width="4.85546875" customWidth="1"/>
    <col min="2" max="2" width="3.7109375" customWidth="1"/>
    <col min="3" max="3" width="25.7109375" customWidth="1"/>
    <col min="4" max="4" width="18.7109375" customWidth="1"/>
    <col min="5" max="5" width="13.140625" customWidth="1"/>
    <col min="7" max="7" width="4.7109375" customWidth="1"/>
    <col min="8" max="8" width="28.7109375" customWidth="1"/>
  </cols>
  <sheetData>
    <row r="1" spans="1:9" ht="21" customHeight="1" x14ac:dyDescent="0.2">
      <c r="A1" s="58" t="s">
        <v>19</v>
      </c>
      <c r="B1" s="24"/>
      <c r="C1" s="24"/>
      <c r="D1" s="24"/>
      <c r="E1" s="24"/>
      <c r="F1" s="24"/>
      <c r="G1" s="24"/>
      <c r="H1" s="176" t="s">
        <v>1323</v>
      </c>
      <c r="I1" s="24"/>
    </row>
    <row r="2" spans="1:9" x14ac:dyDescent="0.2">
      <c r="A2" s="223"/>
      <c r="B2" s="224"/>
      <c r="C2" s="223" t="s">
        <v>1176</v>
      </c>
      <c r="D2" s="223" t="s">
        <v>1324</v>
      </c>
      <c r="E2" s="223">
        <v>103</v>
      </c>
      <c r="F2" s="223"/>
      <c r="G2" s="223"/>
      <c r="H2" s="223"/>
    </row>
    <row r="3" spans="1:9" x14ac:dyDescent="0.2">
      <c r="A3" s="223"/>
      <c r="B3" s="224"/>
      <c r="C3" s="223"/>
      <c r="D3" s="223"/>
      <c r="E3" s="223"/>
      <c r="F3" s="223"/>
      <c r="G3" s="223"/>
      <c r="H3" s="223"/>
    </row>
    <row r="4" spans="1:9" x14ac:dyDescent="0.2">
      <c r="A4" s="223">
        <v>18</v>
      </c>
      <c r="B4" s="224"/>
      <c r="C4" s="223" t="s">
        <v>271</v>
      </c>
      <c r="D4" s="223" t="s">
        <v>192</v>
      </c>
      <c r="E4" s="223"/>
      <c r="F4" s="223"/>
      <c r="G4" s="223"/>
      <c r="H4" s="223"/>
    </row>
    <row r="5" spans="1:9" x14ac:dyDescent="0.2">
      <c r="A5" s="223">
        <v>21</v>
      </c>
      <c r="B5" s="224"/>
      <c r="C5" s="223" t="s">
        <v>295</v>
      </c>
      <c r="D5" s="223" t="s">
        <v>192</v>
      </c>
      <c r="E5" s="223"/>
      <c r="F5" s="223"/>
      <c r="G5" s="223"/>
      <c r="H5" s="223"/>
    </row>
    <row r="6" spans="1:9" x14ac:dyDescent="0.2">
      <c r="A6" s="223">
        <v>23</v>
      </c>
      <c r="B6" s="224"/>
      <c r="C6" s="223" t="s">
        <v>299</v>
      </c>
      <c r="D6" s="223" t="s">
        <v>192</v>
      </c>
      <c r="E6" s="223"/>
      <c r="F6" s="223"/>
      <c r="G6" s="223"/>
      <c r="H6" s="223"/>
    </row>
    <row r="7" spans="1:9" x14ac:dyDescent="0.2">
      <c r="A7" s="223">
        <v>55</v>
      </c>
      <c r="B7" s="224"/>
      <c r="C7" s="223" t="s">
        <v>705</v>
      </c>
      <c r="D7" s="223" t="s">
        <v>192</v>
      </c>
      <c r="E7" s="223"/>
      <c r="F7" s="223"/>
      <c r="G7" s="223"/>
      <c r="H7" s="223"/>
    </row>
    <row r="8" spans="1:9" x14ac:dyDescent="0.2">
      <c r="A8" s="223">
        <v>85</v>
      </c>
      <c r="B8" s="224"/>
      <c r="C8" s="223" t="s">
        <v>1227</v>
      </c>
      <c r="D8" s="223" t="s">
        <v>718</v>
      </c>
      <c r="E8" s="223"/>
      <c r="F8" s="223"/>
      <c r="G8" s="223"/>
      <c r="H8" s="223"/>
    </row>
    <row r="9" spans="1:9" x14ac:dyDescent="0.2">
      <c r="A9" s="223">
        <v>90</v>
      </c>
      <c r="B9" s="224"/>
      <c r="C9" s="223" t="s">
        <v>585</v>
      </c>
      <c r="D9" s="223" t="s">
        <v>478</v>
      </c>
      <c r="E9" s="223"/>
      <c r="F9" s="223"/>
      <c r="G9" s="223"/>
      <c r="H9" s="223"/>
    </row>
    <row r="10" spans="1:9" x14ac:dyDescent="0.2">
      <c r="A10" s="223">
        <v>564</v>
      </c>
      <c r="B10" s="224"/>
      <c r="C10" s="223" t="s">
        <v>188</v>
      </c>
      <c r="D10" s="223" t="s">
        <v>181</v>
      </c>
      <c r="E10" s="223"/>
      <c r="F10" s="223"/>
      <c r="G10" s="223"/>
      <c r="H10" s="223"/>
    </row>
    <row r="11" spans="1:9" x14ac:dyDescent="0.2">
      <c r="A11" s="223"/>
      <c r="B11" s="224"/>
      <c r="C11" s="223"/>
      <c r="D11" s="223"/>
      <c r="E11" s="223"/>
      <c r="F11" s="223"/>
      <c r="G11" s="223"/>
      <c r="H11" s="223"/>
    </row>
    <row r="12" spans="1:9" x14ac:dyDescent="0.2">
      <c r="A12" s="223"/>
      <c r="B12" s="224"/>
      <c r="C12" s="223" t="s">
        <v>1177</v>
      </c>
      <c r="D12" s="223" t="s">
        <v>1325</v>
      </c>
      <c r="E12" s="223">
        <v>109</v>
      </c>
      <c r="F12" s="223"/>
      <c r="G12" s="223"/>
      <c r="H12" s="223"/>
    </row>
    <row r="13" spans="1:9" x14ac:dyDescent="0.2">
      <c r="A13" s="223"/>
      <c r="B13" s="224"/>
      <c r="C13" s="223"/>
      <c r="D13" s="223"/>
      <c r="E13" s="223"/>
      <c r="F13" s="223"/>
      <c r="G13" s="223"/>
      <c r="H13" s="223"/>
    </row>
    <row r="14" spans="1:9" x14ac:dyDescent="0.2">
      <c r="A14" s="223">
        <v>16</v>
      </c>
      <c r="B14" s="224"/>
      <c r="C14" s="223" t="s">
        <v>260</v>
      </c>
      <c r="D14" s="223" t="s">
        <v>192</v>
      </c>
      <c r="E14" s="223"/>
      <c r="F14" s="223"/>
      <c r="G14" s="223"/>
      <c r="H14" s="223"/>
    </row>
    <row r="15" spans="1:9" x14ac:dyDescent="0.2">
      <c r="A15" s="223">
        <v>72</v>
      </c>
      <c r="B15" s="224"/>
      <c r="C15" s="223" t="s">
        <v>791</v>
      </c>
      <c r="D15" s="223" t="s">
        <v>192</v>
      </c>
      <c r="E15" s="223"/>
      <c r="F15" s="223"/>
      <c r="G15" s="223"/>
      <c r="H15" s="223"/>
    </row>
    <row r="16" spans="1:9" x14ac:dyDescent="0.2">
      <c r="A16" s="223">
        <v>83</v>
      </c>
      <c r="B16" s="224"/>
      <c r="C16" s="223" t="s">
        <v>972</v>
      </c>
      <c r="D16" s="223" t="s">
        <v>192</v>
      </c>
      <c r="E16" s="223"/>
      <c r="F16" s="223"/>
      <c r="G16" s="223"/>
      <c r="H16" s="223"/>
    </row>
    <row r="17" spans="1:8" x14ac:dyDescent="0.2">
      <c r="A17" s="223">
        <v>556</v>
      </c>
      <c r="B17" s="224"/>
      <c r="C17" s="223" t="s">
        <v>533</v>
      </c>
      <c r="D17" s="223" t="s">
        <v>181</v>
      </c>
      <c r="E17" s="223"/>
      <c r="F17" s="223"/>
      <c r="G17" s="223"/>
      <c r="H17" s="223"/>
    </row>
    <row r="18" spans="1:8" x14ac:dyDescent="0.2">
      <c r="A18" s="223">
        <v>814</v>
      </c>
      <c r="B18" s="224"/>
      <c r="C18" s="223" t="s">
        <v>1363</v>
      </c>
      <c r="D18" s="223" t="s">
        <v>181</v>
      </c>
      <c r="E18" s="223"/>
      <c r="F18" s="223"/>
      <c r="G18" s="223"/>
      <c r="H18" s="223"/>
    </row>
    <row r="19" spans="1:8" x14ac:dyDescent="0.2">
      <c r="A19" s="223"/>
      <c r="B19" s="224"/>
      <c r="C19" s="223"/>
      <c r="D19" s="223"/>
      <c r="E19" s="223"/>
      <c r="F19" s="223"/>
      <c r="G19" s="223"/>
      <c r="H19" s="223"/>
    </row>
    <row r="20" spans="1:8" x14ac:dyDescent="0.2">
      <c r="A20" s="223"/>
      <c r="B20" s="224"/>
      <c r="C20" s="223" t="s">
        <v>1178</v>
      </c>
      <c r="D20" s="223" t="s">
        <v>1326</v>
      </c>
      <c r="E20" s="223">
        <v>134</v>
      </c>
      <c r="F20" s="223"/>
      <c r="G20" s="223"/>
      <c r="H20" s="223"/>
    </row>
    <row r="21" spans="1:8" x14ac:dyDescent="0.2">
      <c r="A21" s="223"/>
      <c r="B21" s="224"/>
      <c r="C21" s="223"/>
      <c r="D21" s="223"/>
      <c r="E21" s="223"/>
      <c r="F21" s="223"/>
      <c r="G21" s="223"/>
      <c r="H21" s="223"/>
    </row>
    <row r="22" spans="1:8" x14ac:dyDescent="0.2">
      <c r="A22" s="223">
        <v>16</v>
      </c>
      <c r="B22" s="224"/>
      <c r="C22" s="223" t="s">
        <v>260</v>
      </c>
      <c r="D22" s="223" t="s">
        <v>192</v>
      </c>
      <c r="E22" s="223"/>
      <c r="F22" s="223"/>
      <c r="G22" s="223"/>
      <c r="H22" s="223"/>
    </row>
    <row r="23" spans="1:8" x14ac:dyDescent="0.2">
      <c r="A23" s="223">
        <v>87</v>
      </c>
      <c r="B23" s="224"/>
      <c r="C23" s="223" t="s">
        <v>843</v>
      </c>
      <c r="D23" s="223" t="s">
        <v>185</v>
      </c>
      <c r="E23" s="223"/>
      <c r="F23" s="223"/>
      <c r="G23" s="223"/>
      <c r="H23" s="223"/>
    </row>
    <row r="24" spans="1:8" x14ac:dyDescent="0.2">
      <c r="A24" s="223">
        <v>564</v>
      </c>
      <c r="B24" s="224"/>
      <c r="C24" s="223" t="s">
        <v>188</v>
      </c>
      <c r="D24" s="223" t="s">
        <v>181</v>
      </c>
      <c r="E24" s="223"/>
      <c r="F24" s="223"/>
      <c r="G24" s="223"/>
      <c r="H24" s="223"/>
    </row>
    <row r="25" spans="1:8" x14ac:dyDescent="0.2">
      <c r="A25" s="223"/>
      <c r="B25" s="224"/>
      <c r="C25" s="223"/>
      <c r="D25" s="223"/>
      <c r="E25" s="223"/>
      <c r="F25" s="223"/>
      <c r="G25" s="223"/>
      <c r="H25" s="223"/>
    </row>
    <row r="26" spans="1:8" x14ac:dyDescent="0.2">
      <c r="A26" s="223"/>
      <c r="B26" s="224"/>
      <c r="C26" s="223" t="s">
        <v>1214</v>
      </c>
      <c r="D26" s="223"/>
      <c r="E26" s="223">
        <v>405</v>
      </c>
      <c r="F26" s="223"/>
      <c r="G26" s="223"/>
      <c r="H26" s="223"/>
    </row>
    <row r="27" spans="1:8" x14ac:dyDescent="0.2">
      <c r="A27" s="223"/>
      <c r="B27" s="224"/>
      <c r="C27" s="223"/>
      <c r="D27" s="223"/>
      <c r="E27" s="223"/>
      <c r="F27" s="223"/>
      <c r="G27" s="223"/>
      <c r="H27" s="223"/>
    </row>
    <row r="28" spans="1:8" x14ac:dyDescent="0.2">
      <c r="A28" s="223"/>
      <c r="B28" s="224"/>
      <c r="C28" s="223"/>
      <c r="D28" s="223"/>
      <c r="E28" s="223"/>
      <c r="F28" s="223"/>
      <c r="G28" s="223"/>
      <c r="H28" s="223"/>
    </row>
    <row r="29" spans="1:8" x14ac:dyDescent="0.2">
      <c r="A29" s="223"/>
      <c r="B29" s="224"/>
      <c r="C29" s="223" t="s">
        <v>1213</v>
      </c>
      <c r="D29" s="223"/>
      <c r="E29" s="223">
        <v>409</v>
      </c>
      <c r="F29" s="223"/>
      <c r="G29" s="223"/>
      <c r="H29" s="223"/>
    </row>
    <row r="30" spans="1:8" x14ac:dyDescent="0.2">
      <c r="A30" s="223"/>
      <c r="B30" s="224"/>
      <c r="C30" s="223"/>
      <c r="D30" s="223"/>
      <c r="E30" s="223"/>
      <c r="F30" s="223"/>
      <c r="G30" s="223"/>
      <c r="H30" s="223"/>
    </row>
    <row r="31" spans="1:8" x14ac:dyDescent="0.2">
      <c r="A31" s="223"/>
      <c r="B31" s="224"/>
      <c r="C31" s="223"/>
      <c r="D31" s="223"/>
      <c r="E31" s="223"/>
      <c r="F31" s="223"/>
      <c r="G31" s="223"/>
      <c r="H31" s="223"/>
    </row>
    <row r="32" spans="1:8" x14ac:dyDescent="0.2">
      <c r="A32" s="223"/>
      <c r="B32" s="224"/>
      <c r="C32" s="223" t="s">
        <v>1212</v>
      </c>
      <c r="D32" s="223"/>
      <c r="E32" s="223">
        <v>423</v>
      </c>
      <c r="F32" s="223"/>
      <c r="G32" s="223"/>
      <c r="H32" s="223"/>
    </row>
    <row r="33" spans="1:8" x14ac:dyDescent="0.2">
      <c r="A33" s="223"/>
      <c r="B33" s="224"/>
      <c r="C33" s="223"/>
      <c r="D33" s="223"/>
      <c r="E33" s="223"/>
      <c r="F33" s="223"/>
      <c r="G33" s="223"/>
      <c r="H33" s="223"/>
    </row>
    <row r="34" spans="1:8" x14ac:dyDescent="0.2">
      <c r="A34" s="223"/>
      <c r="B34" s="224"/>
      <c r="C34" s="223"/>
      <c r="D34" s="223"/>
      <c r="E34" s="223"/>
      <c r="F34" s="223"/>
      <c r="G34" s="223"/>
      <c r="H34" s="223"/>
    </row>
    <row r="35" spans="1:8" x14ac:dyDescent="0.2">
      <c r="A35" s="223"/>
      <c r="B35" s="224"/>
      <c r="C35" s="223" t="s">
        <v>1211</v>
      </c>
      <c r="D35" s="223" t="s">
        <v>1326</v>
      </c>
      <c r="E35" s="223">
        <v>433</v>
      </c>
      <c r="F35" s="223"/>
      <c r="G35" s="223"/>
      <c r="H35" s="223"/>
    </row>
    <row r="36" spans="1:8" x14ac:dyDescent="0.2">
      <c r="A36" s="223"/>
      <c r="B36" s="224"/>
      <c r="C36" s="223"/>
      <c r="D36" s="223"/>
      <c r="E36" s="223"/>
      <c r="F36" s="223"/>
      <c r="G36" s="223"/>
      <c r="H36" s="223"/>
    </row>
    <row r="37" spans="1:8" x14ac:dyDescent="0.2">
      <c r="A37" s="223">
        <v>822</v>
      </c>
      <c r="B37" s="224"/>
      <c r="C37" s="223" t="s">
        <v>1370</v>
      </c>
      <c r="D37" s="223" t="s">
        <v>595</v>
      </c>
      <c r="E37" s="223"/>
      <c r="F37" s="223"/>
      <c r="G37" s="223"/>
      <c r="H37" s="223"/>
    </row>
    <row r="38" spans="1:8" x14ac:dyDescent="0.2">
      <c r="A38" s="223"/>
      <c r="B38" s="224"/>
      <c r="C38" s="223"/>
      <c r="D38" s="223"/>
      <c r="E38" s="223"/>
      <c r="F38" s="223"/>
      <c r="G38" s="223"/>
      <c r="H38" s="223"/>
    </row>
    <row r="39" spans="1:8" x14ac:dyDescent="0.2">
      <c r="A39" s="223"/>
      <c r="B39" s="224"/>
      <c r="C39" s="223" t="s">
        <v>1354</v>
      </c>
      <c r="D39" s="223" t="s">
        <v>1331</v>
      </c>
      <c r="E39" s="223">
        <v>441</v>
      </c>
      <c r="F39" s="223"/>
      <c r="G39" s="223"/>
      <c r="H39" s="223"/>
    </row>
    <row r="40" spans="1:8" x14ac:dyDescent="0.2">
      <c r="A40" s="223"/>
      <c r="B40" s="224"/>
      <c r="C40" s="223"/>
      <c r="D40" s="223"/>
      <c r="E40" s="223"/>
      <c r="F40" s="223"/>
      <c r="G40" s="223"/>
      <c r="H40" s="223"/>
    </row>
    <row r="41" spans="1:8" x14ac:dyDescent="0.2">
      <c r="A41" s="223">
        <v>812</v>
      </c>
      <c r="B41" s="224"/>
      <c r="C41" s="223" t="s">
        <v>186</v>
      </c>
      <c r="D41" s="223" t="s">
        <v>181</v>
      </c>
      <c r="E41" s="223"/>
      <c r="F41" s="223"/>
      <c r="G41" s="223"/>
      <c r="H41" s="223"/>
    </row>
    <row r="42" spans="1:8" x14ac:dyDescent="0.2">
      <c r="A42" s="223"/>
      <c r="B42" s="224"/>
      <c r="C42" s="223"/>
      <c r="D42" s="223"/>
      <c r="E42" s="223"/>
      <c r="F42" s="223"/>
      <c r="G42" s="223"/>
      <c r="H42" s="223"/>
    </row>
    <row r="43" spans="1:8" x14ac:dyDescent="0.2">
      <c r="A43" s="223"/>
      <c r="B43" s="224"/>
      <c r="C43" s="223" t="s">
        <v>1210</v>
      </c>
      <c r="D43" s="223"/>
      <c r="E43" s="223">
        <v>444</v>
      </c>
      <c r="F43" s="223"/>
      <c r="G43" s="223"/>
      <c r="H43" s="223"/>
    </row>
    <row r="44" spans="1:8" x14ac:dyDescent="0.2">
      <c r="A44" s="223"/>
      <c r="B44" s="224"/>
      <c r="C44" s="223"/>
      <c r="D44" s="223"/>
      <c r="E44" s="223"/>
      <c r="F44" s="223"/>
      <c r="G44" s="223"/>
      <c r="H44" s="223"/>
    </row>
    <row r="45" spans="1:8" x14ac:dyDescent="0.2">
      <c r="A45" s="223"/>
      <c r="B45" s="224"/>
      <c r="C45" s="223"/>
      <c r="D45" s="223"/>
      <c r="E45" s="223"/>
      <c r="F45" s="223"/>
      <c r="G45" s="223"/>
      <c r="H45" s="223"/>
    </row>
    <row r="46" spans="1:8" x14ac:dyDescent="0.2">
      <c r="A46" s="223"/>
      <c r="B46" s="224"/>
      <c r="C46" s="223" t="s">
        <v>1193</v>
      </c>
      <c r="D46" s="223" t="s">
        <v>1327</v>
      </c>
      <c r="E46" s="223">
        <v>609</v>
      </c>
      <c r="F46" s="223"/>
      <c r="G46" s="223"/>
      <c r="H46" s="223"/>
    </row>
    <row r="47" spans="1:8" x14ac:dyDescent="0.2">
      <c r="A47" s="223"/>
      <c r="B47" s="224"/>
      <c r="C47" s="223"/>
      <c r="D47" s="223"/>
      <c r="E47" s="223"/>
      <c r="F47" s="223"/>
      <c r="G47" s="223"/>
      <c r="H47" s="223"/>
    </row>
    <row r="48" spans="1:8" x14ac:dyDescent="0.2">
      <c r="A48" s="223"/>
      <c r="B48" s="224"/>
      <c r="C48" s="223"/>
      <c r="D48" s="223"/>
      <c r="E48" s="223"/>
      <c r="F48" s="223"/>
      <c r="G48" s="223"/>
      <c r="H48" s="223"/>
    </row>
    <row r="49" spans="1:8" x14ac:dyDescent="0.2">
      <c r="A49" s="223"/>
      <c r="B49" s="224"/>
      <c r="C49" s="223" t="s">
        <v>1194</v>
      </c>
      <c r="D49" s="223" t="s">
        <v>1328</v>
      </c>
      <c r="E49" s="223">
        <v>621</v>
      </c>
      <c r="F49" s="223"/>
      <c r="G49" s="223"/>
      <c r="H49" s="223"/>
    </row>
    <row r="50" spans="1:8" x14ac:dyDescent="0.2">
      <c r="A50" s="223"/>
      <c r="B50" s="224"/>
      <c r="C50" s="223"/>
      <c r="D50" s="223"/>
      <c r="E50" s="223"/>
      <c r="F50" s="223"/>
      <c r="G50" s="223"/>
      <c r="H50" s="223"/>
    </row>
    <row r="51" spans="1:8" x14ac:dyDescent="0.2">
      <c r="A51" s="223"/>
      <c r="B51" s="224"/>
      <c r="C51" s="223"/>
      <c r="D51" s="223"/>
      <c r="E51" s="223"/>
      <c r="F51" s="223"/>
      <c r="G51" s="223"/>
      <c r="H51" s="223"/>
    </row>
    <row r="52" spans="1:8" x14ac:dyDescent="0.2">
      <c r="A52" s="223"/>
      <c r="B52" s="224"/>
      <c r="C52" s="223" t="s">
        <v>1195</v>
      </c>
      <c r="D52" s="223" t="s">
        <v>1329</v>
      </c>
      <c r="E52" s="223">
        <v>631</v>
      </c>
      <c r="F52" s="223"/>
      <c r="G52" s="223"/>
      <c r="H52" s="223"/>
    </row>
    <row r="53" spans="1:8" x14ac:dyDescent="0.2">
      <c r="A53" s="223"/>
      <c r="B53" s="224"/>
      <c r="C53" s="223"/>
      <c r="D53" s="223"/>
      <c r="E53" s="223"/>
      <c r="F53" s="223"/>
      <c r="G53" s="223"/>
      <c r="H53" s="223"/>
    </row>
    <row r="54" spans="1:8" x14ac:dyDescent="0.2">
      <c r="A54" s="223"/>
      <c r="B54" s="224"/>
      <c r="C54" s="223"/>
      <c r="D54" s="223"/>
      <c r="E54" s="223"/>
      <c r="F54" s="223"/>
      <c r="G54" s="223"/>
      <c r="H54" s="223"/>
    </row>
    <row r="55" spans="1:8" x14ac:dyDescent="0.2">
      <c r="A55" s="223"/>
      <c r="B55" s="224"/>
      <c r="C55" s="223" t="s">
        <v>1196</v>
      </c>
      <c r="D55" s="223" t="s">
        <v>1330</v>
      </c>
      <c r="E55" s="223">
        <v>633</v>
      </c>
      <c r="F55" s="223"/>
      <c r="G55" s="223"/>
      <c r="H55" s="223"/>
    </row>
    <row r="56" spans="1:8" x14ac:dyDescent="0.2">
      <c r="A56" s="223"/>
      <c r="B56" s="224"/>
      <c r="C56" s="223"/>
      <c r="D56" s="223"/>
      <c r="E56" s="223"/>
      <c r="F56" s="223"/>
      <c r="G56" s="223"/>
      <c r="H56" s="223"/>
    </row>
    <row r="57" spans="1:8" x14ac:dyDescent="0.2">
      <c r="A57" s="223">
        <v>3</v>
      </c>
      <c r="B57" s="224"/>
      <c r="C57" s="223" t="s">
        <v>208</v>
      </c>
      <c r="D57" s="223" t="s">
        <v>209</v>
      </c>
      <c r="E57" s="223"/>
      <c r="F57" s="223"/>
      <c r="G57" s="223"/>
      <c r="H57" s="223"/>
    </row>
    <row r="58" spans="1:8" x14ac:dyDescent="0.2">
      <c r="A58" s="223"/>
      <c r="B58" s="224"/>
      <c r="C58" s="223"/>
      <c r="D58" s="223"/>
      <c r="E58" s="223"/>
      <c r="F58" s="223"/>
      <c r="G58" s="223"/>
      <c r="H58" s="223"/>
    </row>
    <row r="59" spans="1:8" x14ac:dyDescent="0.2">
      <c r="A59" s="223"/>
      <c r="B59" s="224"/>
      <c r="C59" s="223" t="s">
        <v>1197</v>
      </c>
      <c r="D59" s="223" t="s">
        <v>1331</v>
      </c>
      <c r="E59" s="223">
        <v>641</v>
      </c>
      <c r="F59" s="223"/>
      <c r="G59" s="223"/>
      <c r="H59" s="223"/>
    </row>
    <row r="60" spans="1:8" x14ac:dyDescent="0.2">
      <c r="A60" s="223"/>
      <c r="B60" s="224"/>
      <c r="C60" s="223"/>
      <c r="D60" s="223"/>
      <c r="E60" s="223"/>
      <c r="F60" s="223"/>
      <c r="G60" s="223"/>
      <c r="H60" s="223"/>
    </row>
    <row r="61" spans="1:8" x14ac:dyDescent="0.2">
      <c r="A61" s="223"/>
      <c r="B61" s="224"/>
      <c r="C61" s="223"/>
      <c r="D61" s="223"/>
      <c r="E61" s="223"/>
      <c r="F61" s="223"/>
      <c r="G61" s="223"/>
      <c r="H61" s="223"/>
    </row>
    <row r="62" spans="1:8" x14ac:dyDescent="0.2">
      <c r="A62" s="223"/>
      <c r="B62" s="224"/>
      <c r="C62" s="223" t="s">
        <v>1198</v>
      </c>
      <c r="D62" s="223" t="s">
        <v>1332</v>
      </c>
      <c r="E62" s="223">
        <v>644</v>
      </c>
      <c r="F62" s="223"/>
      <c r="G62" s="223"/>
      <c r="H62" s="223"/>
    </row>
    <row r="63" spans="1:8" x14ac:dyDescent="0.2">
      <c r="A63" s="223"/>
      <c r="B63" s="224"/>
      <c r="C63" s="223"/>
      <c r="D63" s="223"/>
      <c r="E63" s="223"/>
      <c r="F63" s="223"/>
      <c r="G63" s="223"/>
      <c r="H63" s="223"/>
    </row>
    <row r="64" spans="1:8" x14ac:dyDescent="0.2">
      <c r="A64" s="223">
        <v>3</v>
      </c>
      <c r="B64" s="224"/>
      <c r="C64" s="223" t="s">
        <v>208</v>
      </c>
      <c r="D64" s="223" t="s">
        <v>209</v>
      </c>
      <c r="E64" s="223"/>
      <c r="F64" s="223"/>
      <c r="G64" s="223"/>
      <c r="H64" s="223"/>
    </row>
    <row r="65" spans="1:8" x14ac:dyDescent="0.2">
      <c r="A65" s="223"/>
      <c r="B65" s="224"/>
      <c r="C65" s="223"/>
      <c r="D65" s="223"/>
      <c r="E65" s="223"/>
      <c r="F65" s="223"/>
      <c r="G65" s="223"/>
      <c r="H65" s="223"/>
    </row>
    <row r="66" spans="1:8" x14ac:dyDescent="0.2">
      <c r="A66" s="223"/>
      <c r="B66" s="224"/>
      <c r="C66" s="223" t="s">
        <v>1192</v>
      </c>
      <c r="D66" s="223" t="s">
        <v>1332</v>
      </c>
      <c r="E66" s="223">
        <v>805</v>
      </c>
      <c r="F66" s="223"/>
      <c r="G66" s="223"/>
      <c r="H66" s="223"/>
    </row>
    <row r="67" spans="1:8" x14ac:dyDescent="0.2">
      <c r="A67" s="223"/>
      <c r="B67" s="224"/>
      <c r="C67" s="223"/>
      <c r="D67" s="223"/>
      <c r="E67" s="223"/>
      <c r="F67" s="223"/>
      <c r="G67" s="223"/>
      <c r="H67" s="223"/>
    </row>
    <row r="68" spans="1:8" x14ac:dyDescent="0.2">
      <c r="A68" s="223">
        <v>506</v>
      </c>
      <c r="B68" s="224"/>
      <c r="C68" s="223" t="s">
        <v>308</v>
      </c>
      <c r="D68" s="223" t="s">
        <v>181</v>
      </c>
      <c r="E68" s="223"/>
      <c r="F68" s="223"/>
      <c r="G68" s="223"/>
      <c r="H68" s="223"/>
    </row>
    <row r="69" spans="1:8" x14ac:dyDescent="0.2">
      <c r="A69" s="223">
        <v>510</v>
      </c>
      <c r="B69" s="224"/>
      <c r="C69" s="223" t="s">
        <v>343</v>
      </c>
      <c r="D69" s="223" t="s">
        <v>181</v>
      </c>
      <c r="E69" s="223"/>
      <c r="F69" s="223"/>
      <c r="G69" s="223"/>
      <c r="H69" s="223"/>
    </row>
    <row r="70" spans="1:8" x14ac:dyDescent="0.2">
      <c r="A70" s="223">
        <v>550</v>
      </c>
      <c r="B70" s="224"/>
      <c r="C70" s="223" t="s">
        <v>452</v>
      </c>
      <c r="D70" s="223" t="s">
        <v>181</v>
      </c>
      <c r="E70" s="223"/>
      <c r="F70" s="223"/>
      <c r="G70" s="223"/>
      <c r="H70" s="223"/>
    </row>
    <row r="71" spans="1:8" x14ac:dyDescent="0.2">
      <c r="A71" s="223">
        <v>599</v>
      </c>
      <c r="B71" s="224"/>
      <c r="C71" s="223" t="s">
        <v>885</v>
      </c>
      <c r="D71" s="223" t="s">
        <v>181</v>
      </c>
      <c r="E71" s="223"/>
      <c r="F71" s="223"/>
      <c r="G71" s="223"/>
      <c r="H71" s="223"/>
    </row>
    <row r="72" spans="1:8" x14ac:dyDescent="0.2">
      <c r="A72" s="223"/>
      <c r="B72" s="224"/>
      <c r="C72" s="223"/>
      <c r="D72" s="223"/>
      <c r="E72" s="223"/>
      <c r="F72" s="223"/>
      <c r="G72" s="223"/>
      <c r="H72" s="223"/>
    </row>
    <row r="73" spans="1:8" x14ac:dyDescent="0.2">
      <c r="A73" s="223"/>
      <c r="B73" s="224"/>
      <c r="C73" s="223" t="s">
        <v>1191</v>
      </c>
      <c r="D73" s="223" t="s">
        <v>1333</v>
      </c>
      <c r="E73" s="223">
        <v>809</v>
      </c>
      <c r="F73" s="223"/>
      <c r="G73" s="223"/>
      <c r="H73" s="223"/>
    </row>
    <row r="74" spans="1:8" x14ac:dyDescent="0.2">
      <c r="A74" s="223"/>
      <c r="B74" s="224"/>
      <c r="C74" s="223"/>
      <c r="D74" s="223"/>
      <c r="E74" s="223"/>
      <c r="F74" s="223"/>
      <c r="G74" s="223"/>
      <c r="H74" s="223"/>
    </row>
    <row r="75" spans="1:8" x14ac:dyDescent="0.2">
      <c r="A75" s="223">
        <v>506</v>
      </c>
      <c r="B75" s="224"/>
      <c r="C75" s="223" t="s">
        <v>308</v>
      </c>
      <c r="D75" s="223" t="s">
        <v>181</v>
      </c>
      <c r="E75" s="223"/>
      <c r="F75" s="223"/>
      <c r="G75" s="223"/>
      <c r="H75" s="223"/>
    </row>
    <row r="76" spans="1:8" x14ac:dyDescent="0.2">
      <c r="A76" s="223">
        <v>510</v>
      </c>
      <c r="B76" s="224"/>
      <c r="C76" s="223" t="s">
        <v>343</v>
      </c>
      <c r="D76" s="223" t="s">
        <v>181</v>
      </c>
      <c r="E76" s="223"/>
      <c r="F76" s="223"/>
      <c r="G76" s="223"/>
      <c r="H76" s="223"/>
    </row>
    <row r="77" spans="1:8" x14ac:dyDescent="0.2">
      <c r="A77" s="223">
        <v>516</v>
      </c>
      <c r="B77" s="224"/>
      <c r="C77" s="223" t="s">
        <v>361</v>
      </c>
      <c r="D77" s="223" t="s">
        <v>181</v>
      </c>
      <c r="E77" s="223"/>
      <c r="F77" s="223"/>
      <c r="G77" s="223"/>
      <c r="H77" s="223"/>
    </row>
    <row r="78" spans="1:8" x14ac:dyDescent="0.2">
      <c r="A78" s="223">
        <v>599</v>
      </c>
      <c r="B78" s="224"/>
      <c r="C78" s="223" t="s">
        <v>885</v>
      </c>
      <c r="D78" s="223" t="s">
        <v>181</v>
      </c>
      <c r="E78" s="223"/>
      <c r="F78" s="223"/>
      <c r="G78" s="223"/>
      <c r="H78" s="223"/>
    </row>
    <row r="79" spans="1:8" x14ac:dyDescent="0.2">
      <c r="A79" s="223"/>
      <c r="B79" s="224"/>
      <c r="C79" s="223"/>
      <c r="D79" s="223"/>
      <c r="E79" s="223"/>
      <c r="F79" s="223"/>
      <c r="G79" s="223"/>
      <c r="H79" s="223"/>
    </row>
    <row r="80" spans="1:8" x14ac:dyDescent="0.2">
      <c r="A80" s="223"/>
      <c r="B80" s="224"/>
      <c r="C80" s="223" t="s">
        <v>1112</v>
      </c>
      <c r="D80" s="223" t="s">
        <v>1331</v>
      </c>
      <c r="E80" s="223">
        <v>820</v>
      </c>
      <c r="F80" s="223"/>
      <c r="G80" s="223"/>
      <c r="H80" s="223"/>
    </row>
    <row r="81" spans="1:8" x14ac:dyDescent="0.2">
      <c r="A81" s="223"/>
      <c r="B81" s="224"/>
      <c r="C81" s="223"/>
      <c r="D81" s="223"/>
      <c r="E81" s="223"/>
      <c r="F81" s="223"/>
      <c r="G81" s="223"/>
      <c r="H81" s="223"/>
    </row>
    <row r="82" spans="1:8" x14ac:dyDescent="0.2">
      <c r="A82" s="223">
        <v>510</v>
      </c>
      <c r="B82" s="224"/>
      <c r="C82" s="223" t="s">
        <v>343</v>
      </c>
      <c r="D82" s="223" t="s">
        <v>181</v>
      </c>
      <c r="E82" s="223"/>
      <c r="F82" s="223"/>
      <c r="G82" s="223"/>
      <c r="H82" s="223"/>
    </row>
    <row r="83" spans="1:8" x14ac:dyDescent="0.2">
      <c r="A83" s="223">
        <v>516</v>
      </c>
      <c r="B83" s="224"/>
      <c r="C83" s="223" t="s">
        <v>361</v>
      </c>
      <c r="D83" s="223" t="s">
        <v>181</v>
      </c>
      <c r="E83" s="223"/>
      <c r="F83" s="223"/>
      <c r="G83" s="223"/>
      <c r="H83" s="223"/>
    </row>
    <row r="84" spans="1:8" x14ac:dyDescent="0.2">
      <c r="A84" s="223">
        <v>599</v>
      </c>
      <c r="B84" s="224"/>
      <c r="C84" s="223" t="s">
        <v>885</v>
      </c>
      <c r="D84" s="223" t="s">
        <v>181</v>
      </c>
      <c r="E84" s="223"/>
      <c r="F84" s="223"/>
      <c r="G84" s="223"/>
      <c r="H84" s="223"/>
    </row>
    <row r="85" spans="1:8" x14ac:dyDescent="0.2">
      <c r="A85" s="223"/>
      <c r="B85" s="224"/>
      <c r="C85" s="223"/>
      <c r="D85" s="223"/>
      <c r="E85" s="223"/>
      <c r="F85" s="223"/>
      <c r="G85" s="223"/>
      <c r="H85" s="223"/>
    </row>
    <row r="86" spans="1:8" x14ac:dyDescent="0.2">
      <c r="A86" s="223"/>
      <c r="B86" s="224"/>
      <c r="C86" s="223" t="s">
        <v>1113</v>
      </c>
      <c r="D86" s="223" t="s">
        <v>1334</v>
      </c>
      <c r="E86" s="223">
        <v>831</v>
      </c>
      <c r="F86" s="223"/>
      <c r="G86" s="223"/>
      <c r="H86" s="223"/>
    </row>
    <row r="87" spans="1:8" x14ac:dyDescent="0.2">
      <c r="A87" s="223"/>
      <c r="B87" s="224"/>
      <c r="C87" s="223"/>
      <c r="D87" s="223"/>
      <c r="E87" s="223"/>
      <c r="F87" s="223"/>
      <c r="G87" s="223"/>
      <c r="H87" s="223"/>
    </row>
    <row r="88" spans="1:8" x14ac:dyDescent="0.2">
      <c r="A88" s="223">
        <v>510</v>
      </c>
      <c r="B88" s="224"/>
      <c r="C88" s="223" t="s">
        <v>343</v>
      </c>
      <c r="D88" s="223" t="s">
        <v>181</v>
      </c>
      <c r="E88" s="223"/>
      <c r="F88" s="223"/>
      <c r="G88" s="223"/>
      <c r="H88" s="223"/>
    </row>
    <row r="89" spans="1:8" x14ac:dyDescent="0.2">
      <c r="A89" s="223">
        <v>516</v>
      </c>
      <c r="B89" s="224"/>
      <c r="C89" s="223" t="s">
        <v>361</v>
      </c>
      <c r="D89" s="223" t="s">
        <v>181</v>
      </c>
      <c r="E89" s="223"/>
      <c r="F89" s="223"/>
      <c r="G89" s="223"/>
      <c r="H89" s="223"/>
    </row>
    <row r="90" spans="1:8" x14ac:dyDescent="0.2">
      <c r="A90" s="223">
        <v>599</v>
      </c>
      <c r="B90" s="224"/>
      <c r="C90" s="223" t="s">
        <v>885</v>
      </c>
      <c r="D90" s="223" t="s">
        <v>181</v>
      </c>
      <c r="E90" s="223"/>
      <c r="F90" s="223"/>
      <c r="G90" s="223"/>
      <c r="H90" s="223"/>
    </row>
    <row r="91" spans="1:8" x14ac:dyDescent="0.2">
      <c r="A91" s="223"/>
      <c r="B91" s="224"/>
      <c r="C91" s="223"/>
      <c r="D91" s="223"/>
      <c r="E91" s="223"/>
      <c r="F91" s="223"/>
      <c r="G91" s="223"/>
      <c r="H91" s="223"/>
    </row>
    <row r="92" spans="1:8" x14ac:dyDescent="0.2">
      <c r="A92" s="223"/>
      <c r="B92" s="224"/>
      <c r="C92" s="223" t="s">
        <v>1190</v>
      </c>
      <c r="D92" s="223" t="s">
        <v>1335</v>
      </c>
      <c r="E92" s="223">
        <v>844</v>
      </c>
      <c r="F92" s="223"/>
      <c r="G92" s="223"/>
      <c r="H92" s="223"/>
    </row>
    <row r="93" spans="1:8" x14ac:dyDescent="0.2">
      <c r="A93" s="223"/>
      <c r="B93" s="224"/>
      <c r="C93" s="223"/>
      <c r="D93" s="223"/>
      <c r="E93" s="223"/>
      <c r="F93" s="223"/>
      <c r="G93" s="223"/>
      <c r="H93" s="223"/>
    </row>
    <row r="94" spans="1:8" x14ac:dyDescent="0.2">
      <c r="A94" s="223">
        <v>506</v>
      </c>
      <c r="B94" s="224"/>
      <c r="C94" s="223" t="s">
        <v>308</v>
      </c>
      <c r="D94" s="223" t="s">
        <v>181</v>
      </c>
      <c r="E94" s="223"/>
      <c r="F94" s="223"/>
      <c r="G94" s="223"/>
      <c r="H94" s="223"/>
    </row>
    <row r="95" spans="1:8" x14ac:dyDescent="0.2">
      <c r="A95" s="223">
        <v>510</v>
      </c>
      <c r="B95" s="224"/>
      <c r="C95" s="223" t="s">
        <v>343</v>
      </c>
      <c r="D95" s="223" t="s">
        <v>181</v>
      </c>
      <c r="E95" s="223"/>
      <c r="F95" s="223"/>
      <c r="G95" s="223"/>
      <c r="H95" s="223"/>
    </row>
    <row r="96" spans="1:8" x14ac:dyDescent="0.2">
      <c r="A96" s="223">
        <v>516</v>
      </c>
      <c r="B96" s="224"/>
      <c r="C96" s="223" t="s">
        <v>361</v>
      </c>
      <c r="D96" s="223" t="s">
        <v>181</v>
      </c>
      <c r="E96" s="223"/>
      <c r="F96" s="223"/>
      <c r="G96" s="223"/>
      <c r="H96" s="223"/>
    </row>
    <row r="97" spans="1:8" x14ac:dyDescent="0.2">
      <c r="A97" s="223">
        <v>599</v>
      </c>
      <c r="B97" s="224"/>
      <c r="C97" s="223" t="s">
        <v>885</v>
      </c>
      <c r="D97" s="223" t="s">
        <v>181</v>
      </c>
      <c r="E97" s="223"/>
      <c r="F97" s="223"/>
      <c r="G97" s="223"/>
      <c r="H97" s="223"/>
    </row>
    <row r="98" spans="1:8" x14ac:dyDescent="0.2">
      <c r="A98" s="223"/>
      <c r="B98" s="224"/>
      <c r="C98" s="223"/>
      <c r="D98" s="223"/>
      <c r="E98" s="223"/>
      <c r="F98" s="223"/>
      <c r="G98" s="223"/>
      <c r="H98" s="223"/>
    </row>
    <row r="99" spans="1:8" x14ac:dyDescent="0.2">
      <c r="A99" s="223"/>
      <c r="B99" s="224"/>
      <c r="C99" s="223" t="s">
        <v>1109</v>
      </c>
      <c r="D99" s="223" t="s">
        <v>1336</v>
      </c>
      <c r="E99" s="223">
        <v>1001</v>
      </c>
      <c r="F99" s="223"/>
      <c r="G99" s="223"/>
      <c r="H99" s="223"/>
    </row>
    <row r="100" spans="1:8" x14ac:dyDescent="0.2">
      <c r="A100" s="223"/>
      <c r="B100" s="224"/>
      <c r="C100" s="223"/>
      <c r="D100" s="223"/>
      <c r="E100" s="223"/>
      <c r="F100" s="223"/>
      <c r="G100" s="223"/>
      <c r="H100" s="223"/>
    </row>
    <row r="101" spans="1:8" x14ac:dyDescent="0.2">
      <c r="A101" s="223">
        <v>9</v>
      </c>
      <c r="B101" s="224"/>
      <c r="C101" s="223" t="s">
        <v>1217</v>
      </c>
      <c r="D101" s="223" t="s">
        <v>192</v>
      </c>
      <c r="E101" s="223"/>
      <c r="F101" s="223"/>
      <c r="G101" s="223"/>
      <c r="H101" s="223"/>
    </row>
    <row r="102" spans="1:8" x14ac:dyDescent="0.2">
      <c r="A102" s="223">
        <v>32</v>
      </c>
      <c r="B102" s="224"/>
      <c r="C102" s="223" t="s">
        <v>1220</v>
      </c>
      <c r="D102" s="223" t="s">
        <v>192</v>
      </c>
      <c r="E102" s="223"/>
      <c r="F102" s="223"/>
      <c r="G102" s="223"/>
      <c r="H102" s="223"/>
    </row>
    <row r="103" spans="1:8" x14ac:dyDescent="0.2">
      <c r="A103" s="223">
        <v>78</v>
      </c>
      <c r="B103" s="224"/>
      <c r="C103" s="223" t="s">
        <v>930</v>
      </c>
      <c r="D103" s="223" t="s">
        <v>192</v>
      </c>
      <c r="E103" s="223"/>
      <c r="F103" s="223"/>
      <c r="G103" s="223"/>
      <c r="H103" s="223"/>
    </row>
    <row r="104" spans="1:8" x14ac:dyDescent="0.2">
      <c r="A104" s="223">
        <v>440</v>
      </c>
      <c r="B104" s="224"/>
      <c r="C104" s="223" t="s">
        <v>268</v>
      </c>
      <c r="D104" s="223" t="s">
        <v>181</v>
      </c>
      <c r="E104" s="223"/>
      <c r="F104" s="223"/>
      <c r="G104" s="223"/>
      <c r="H104" s="223"/>
    </row>
    <row r="105" spans="1:8" x14ac:dyDescent="0.2">
      <c r="A105" s="223">
        <v>575</v>
      </c>
      <c r="B105" s="224"/>
      <c r="C105" s="223" t="s">
        <v>976</v>
      </c>
      <c r="D105" s="223" t="s">
        <v>209</v>
      </c>
      <c r="E105" s="223"/>
      <c r="F105" s="223"/>
      <c r="G105" s="223"/>
      <c r="H105" s="223"/>
    </row>
    <row r="106" spans="1:8" x14ac:dyDescent="0.2">
      <c r="A106" s="223">
        <v>583</v>
      </c>
      <c r="B106" s="224"/>
      <c r="C106" s="223" t="s">
        <v>803</v>
      </c>
      <c r="D106" s="223" t="s">
        <v>192</v>
      </c>
      <c r="E106" s="223"/>
      <c r="F106" s="223"/>
      <c r="G106" s="223"/>
      <c r="H106" s="223"/>
    </row>
    <row r="107" spans="1:8" x14ac:dyDescent="0.2">
      <c r="A107" s="223">
        <v>750</v>
      </c>
      <c r="B107" s="224"/>
      <c r="C107" s="223" t="s">
        <v>904</v>
      </c>
      <c r="D107" s="223" t="s">
        <v>181</v>
      </c>
      <c r="E107" s="223"/>
      <c r="F107" s="223"/>
      <c r="G107" s="223"/>
      <c r="H107" s="223"/>
    </row>
    <row r="108" spans="1:8" x14ac:dyDescent="0.2">
      <c r="A108" s="223">
        <v>751</v>
      </c>
      <c r="B108" s="224"/>
      <c r="C108" s="223" t="s">
        <v>908</v>
      </c>
      <c r="D108" s="223" t="s">
        <v>181</v>
      </c>
      <c r="E108" s="223"/>
      <c r="F108" s="223"/>
      <c r="G108" s="223"/>
      <c r="H108" s="223"/>
    </row>
    <row r="109" spans="1:8" x14ac:dyDescent="0.2">
      <c r="A109" s="223"/>
      <c r="B109" s="224"/>
      <c r="C109" s="223"/>
      <c r="D109" s="223"/>
      <c r="E109" s="223"/>
      <c r="F109" s="223"/>
      <c r="G109" s="223"/>
      <c r="H109" s="223"/>
    </row>
    <row r="110" spans="1:8" x14ac:dyDescent="0.2">
      <c r="A110" s="223"/>
      <c r="B110" s="224"/>
      <c r="C110" s="223" t="s">
        <v>1184</v>
      </c>
      <c r="D110" s="223" t="s">
        <v>1337</v>
      </c>
      <c r="E110" s="223">
        <v>1005</v>
      </c>
      <c r="F110" s="223"/>
      <c r="G110" s="223"/>
      <c r="H110" s="223"/>
    </row>
    <row r="111" spans="1:8" x14ac:dyDescent="0.2">
      <c r="A111" s="223"/>
      <c r="B111" s="224"/>
      <c r="C111" s="223"/>
      <c r="D111" s="223"/>
      <c r="E111" s="223"/>
      <c r="F111" s="223"/>
      <c r="G111" s="223"/>
      <c r="H111" s="223"/>
    </row>
    <row r="112" spans="1:8" x14ac:dyDescent="0.2">
      <c r="A112" s="223">
        <v>32</v>
      </c>
      <c r="B112" s="224"/>
      <c r="C112" s="223" t="s">
        <v>1220</v>
      </c>
      <c r="D112" s="223" t="s">
        <v>192</v>
      </c>
      <c r="E112" s="223"/>
      <c r="F112" s="223"/>
      <c r="G112" s="223"/>
      <c r="H112" s="223"/>
    </row>
    <row r="113" spans="1:8" x14ac:dyDescent="0.2">
      <c r="A113" s="223">
        <v>440</v>
      </c>
      <c r="B113" s="224"/>
      <c r="C113" s="223" t="s">
        <v>268</v>
      </c>
      <c r="D113" s="223" t="s">
        <v>181</v>
      </c>
      <c r="E113" s="223"/>
      <c r="F113" s="223"/>
      <c r="G113" s="223"/>
      <c r="H113" s="223"/>
    </row>
    <row r="114" spans="1:8" x14ac:dyDescent="0.2">
      <c r="A114" s="223">
        <v>575</v>
      </c>
      <c r="B114" s="224"/>
      <c r="C114" s="223" t="s">
        <v>976</v>
      </c>
      <c r="D114" s="223" t="s">
        <v>209</v>
      </c>
      <c r="E114" s="223"/>
      <c r="F114" s="223"/>
      <c r="G114" s="223"/>
      <c r="H114" s="223"/>
    </row>
    <row r="115" spans="1:8" x14ac:dyDescent="0.2">
      <c r="A115" s="223">
        <v>750</v>
      </c>
      <c r="B115" s="224"/>
      <c r="C115" s="223" t="s">
        <v>904</v>
      </c>
      <c r="D115" s="223" t="s">
        <v>181</v>
      </c>
      <c r="E115" s="223"/>
      <c r="F115" s="223"/>
      <c r="G115" s="223"/>
      <c r="H115" s="223"/>
    </row>
    <row r="116" spans="1:8" x14ac:dyDescent="0.2">
      <c r="A116" s="223">
        <v>751</v>
      </c>
      <c r="B116" s="224"/>
      <c r="C116" s="223" t="s">
        <v>908</v>
      </c>
      <c r="D116" s="223" t="s">
        <v>181</v>
      </c>
      <c r="E116" s="223"/>
      <c r="F116" s="223"/>
      <c r="G116" s="223"/>
      <c r="H116" s="223"/>
    </row>
    <row r="117" spans="1:8" x14ac:dyDescent="0.2">
      <c r="A117" s="223">
        <v>819</v>
      </c>
      <c r="B117" s="224"/>
      <c r="C117" s="223" t="s">
        <v>1164</v>
      </c>
      <c r="D117" s="223" t="s">
        <v>192</v>
      </c>
      <c r="E117" s="223"/>
      <c r="F117" s="223"/>
      <c r="G117" s="223"/>
      <c r="H117" s="223"/>
    </row>
    <row r="118" spans="1:8" x14ac:dyDescent="0.2">
      <c r="A118" s="223"/>
      <c r="B118" s="224"/>
      <c r="C118" s="223"/>
      <c r="D118" s="223"/>
      <c r="E118" s="223"/>
      <c r="F118" s="223"/>
      <c r="G118" s="223"/>
      <c r="H118" s="223"/>
    </row>
    <row r="119" spans="1:8" x14ac:dyDescent="0.2">
      <c r="A119" s="223"/>
      <c r="B119" s="224"/>
      <c r="C119" s="223" t="s">
        <v>1185</v>
      </c>
      <c r="D119" s="223" t="s">
        <v>1338</v>
      </c>
      <c r="E119" s="223">
        <v>1009</v>
      </c>
      <c r="F119" s="223"/>
      <c r="G119" s="223"/>
      <c r="H119" s="223"/>
    </row>
    <row r="120" spans="1:8" x14ac:dyDescent="0.2">
      <c r="A120" s="223"/>
      <c r="B120" s="224"/>
      <c r="C120" s="223"/>
      <c r="D120" s="223"/>
      <c r="E120" s="223"/>
      <c r="F120" s="223"/>
      <c r="G120" s="223"/>
      <c r="H120" s="223"/>
    </row>
    <row r="121" spans="1:8" x14ac:dyDescent="0.2">
      <c r="A121" s="223">
        <v>32</v>
      </c>
      <c r="B121" s="224"/>
      <c r="C121" s="223" t="s">
        <v>1220</v>
      </c>
      <c r="D121" s="223" t="s">
        <v>192</v>
      </c>
      <c r="E121" s="223"/>
      <c r="F121" s="223"/>
      <c r="G121" s="223"/>
      <c r="H121" s="223"/>
    </row>
    <row r="122" spans="1:8" x14ac:dyDescent="0.2">
      <c r="A122" s="223">
        <v>575</v>
      </c>
      <c r="B122" s="224"/>
      <c r="C122" s="223" t="s">
        <v>976</v>
      </c>
      <c r="D122" s="223" t="s">
        <v>209</v>
      </c>
      <c r="E122" s="223"/>
      <c r="F122" s="223"/>
      <c r="G122" s="223"/>
      <c r="H122" s="223"/>
    </row>
    <row r="123" spans="1:8" x14ac:dyDescent="0.2">
      <c r="A123" s="223">
        <v>750</v>
      </c>
      <c r="B123" s="224"/>
      <c r="C123" s="223" t="s">
        <v>904</v>
      </c>
      <c r="D123" s="223" t="s">
        <v>181</v>
      </c>
      <c r="E123" s="223"/>
      <c r="F123" s="223"/>
      <c r="G123" s="223"/>
      <c r="H123" s="223"/>
    </row>
    <row r="124" spans="1:8" x14ac:dyDescent="0.2">
      <c r="A124" s="223">
        <v>755</v>
      </c>
      <c r="B124" s="224"/>
      <c r="C124" s="223" t="s">
        <v>929</v>
      </c>
      <c r="D124" s="223" t="s">
        <v>181</v>
      </c>
      <c r="E124" s="223"/>
      <c r="F124" s="223"/>
      <c r="G124" s="223"/>
      <c r="H124" s="223"/>
    </row>
    <row r="125" spans="1:8" x14ac:dyDescent="0.2">
      <c r="A125" s="223">
        <v>803</v>
      </c>
      <c r="B125" s="224"/>
      <c r="C125" s="223" t="s">
        <v>1041</v>
      </c>
      <c r="D125" s="223" t="s">
        <v>192</v>
      </c>
      <c r="E125" s="223"/>
      <c r="F125" s="223"/>
      <c r="G125" s="223"/>
      <c r="H125" s="223"/>
    </row>
    <row r="126" spans="1:8" x14ac:dyDescent="0.2">
      <c r="A126" s="223">
        <v>819</v>
      </c>
      <c r="B126" s="224"/>
      <c r="C126" s="223" t="s">
        <v>1164</v>
      </c>
      <c r="D126" s="223" t="s">
        <v>192</v>
      </c>
      <c r="E126" s="223"/>
      <c r="F126" s="223"/>
      <c r="G126" s="223"/>
      <c r="H126" s="223"/>
    </row>
    <row r="127" spans="1:8" x14ac:dyDescent="0.2">
      <c r="A127" s="223"/>
      <c r="B127" s="224"/>
      <c r="C127" s="223"/>
      <c r="D127" s="223"/>
      <c r="E127" s="223"/>
      <c r="F127" s="223"/>
      <c r="G127" s="223"/>
      <c r="H127" s="223"/>
    </row>
    <row r="128" spans="1:8" x14ac:dyDescent="0.2">
      <c r="A128" s="223"/>
      <c r="B128" s="224"/>
      <c r="C128" s="223" t="s">
        <v>1110</v>
      </c>
      <c r="D128" s="223" t="s">
        <v>1331</v>
      </c>
      <c r="E128" s="223">
        <v>1033</v>
      </c>
      <c r="F128" s="223"/>
      <c r="G128" s="223"/>
      <c r="H128" s="223"/>
    </row>
    <row r="129" spans="1:8" x14ac:dyDescent="0.2">
      <c r="A129" s="223"/>
      <c r="B129" s="224"/>
      <c r="C129" s="223"/>
      <c r="D129" s="223"/>
      <c r="E129" s="223"/>
      <c r="F129" s="223"/>
      <c r="G129" s="223"/>
      <c r="H129" s="223"/>
    </row>
    <row r="130" spans="1:8" x14ac:dyDescent="0.2">
      <c r="A130" s="223">
        <v>9</v>
      </c>
      <c r="B130" s="224"/>
      <c r="C130" s="223" t="s">
        <v>1217</v>
      </c>
      <c r="D130" s="223" t="s">
        <v>192</v>
      </c>
      <c r="E130" s="223"/>
      <c r="F130" s="223"/>
      <c r="G130" s="223"/>
      <c r="H130" s="223"/>
    </row>
    <row r="131" spans="1:8" x14ac:dyDescent="0.2">
      <c r="A131" s="223">
        <v>78</v>
      </c>
      <c r="B131" s="224"/>
      <c r="C131" s="223" t="s">
        <v>930</v>
      </c>
      <c r="D131" s="223" t="s">
        <v>192</v>
      </c>
      <c r="E131" s="223"/>
      <c r="F131" s="223"/>
      <c r="G131" s="223"/>
      <c r="H131" s="223"/>
    </row>
    <row r="132" spans="1:8" x14ac:dyDescent="0.2">
      <c r="A132" s="223">
        <v>440</v>
      </c>
      <c r="B132" s="224"/>
      <c r="C132" s="223" t="s">
        <v>268</v>
      </c>
      <c r="D132" s="223" t="s">
        <v>181</v>
      </c>
      <c r="E132" s="223"/>
      <c r="F132" s="223"/>
      <c r="G132" s="223"/>
      <c r="H132" s="223"/>
    </row>
    <row r="133" spans="1:8" x14ac:dyDescent="0.2">
      <c r="A133" s="223">
        <v>575</v>
      </c>
      <c r="B133" s="224"/>
      <c r="C133" s="223" t="s">
        <v>976</v>
      </c>
      <c r="D133" s="223" t="s">
        <v>209</v>
      </c>
      <c r="E133" s="223"/>
      <c r="F133" s="223"/>
      <c r="G133" s="223"/>
      <c r="H133" s="223"/>
    </row>
    <row r="134" spans="1:8" x14ac:dyDescent="0.2">
      <c r="A134" s="223">
        <v>583</v>
      </c>
      <c r="B134" s="224"/>
      <c r="C134" s="223" t="s">
        <v>803</v>
      </c>
      <c r="D134" s="223" t="s">
        <v>192</v>
      </c>
      <c r="E134" s="223"/>
      <c r="F134" s="223"/>
      <c r="G134" s="223"/>
      <c r="H134" s="223"/>
    </row>
    <row r="135" spans="1:8" x14ac:dyDescent="0.2">
      <c r="A135" s="223">
        <v>750</v>
      </c>
      <c r="B135" s="224"/>
      <c r="C135" s="223" t="s">
        <v>904</v>
      </c>
      <c r="D135" s="223" t="s">
        <v>181</v>
      </c>
      <c r="E135" s="223"/>
      <c r="F135" s="223"/>
      <c r="G135" s="223"/>
      <c r="H135" s="223"/>
    </row>
    <row r="136" spans="1:8" x14ac:dyDescent="0.2">
      <c r="A136" s="223">
        <v>751</v>
      </c>
      <c r="B136" s="224"/>
      <c r="C136" s="223" t="s">
        <v>908</v>
      </c>
      <c r="D136" s="223" t="s">
        <v>181</v>
      </c>
      <c r="E136" s="223"/>
      <c r="F136" s="223"/>
      <c r="G136" s="223"/>
      <c r="H136" s="223"/>
    </row>
    <row r="137" spans="1:8" x14ac:dyDescent="0.2">
      <c r="A137" s="223">
        <v>755</v>
      </c>
      <c r="B137" s="224"/>
      <c r="C137" s="223" t="s">
        <v>929</v>
      </c>
      <c r="D137" s="223" t="s">
        <v>181</v>
      </c>
      <c r="E137" s="223"/>
      <c r="F137" s="223"/>
      <c r="G137" s="223"/>
      <c r="H137" s="223"/>
    </row>
    <row r="138" spans="1:8" x14ac:dyDescent="0.2">
      <c r="A138" s="223">
        <v>803</v>
      </c>
      <c r="B138" s="224"/>
      <c r="C138" s="223" t="s">
        <v>1041</v>
      </c>
      <c r="D138" s="223" t="s">
        <v>192</v>
      </c>
      <c r="E138" s="223"/>
      <c r="F138" s="223"/>
      <c r="G138" s="223"/>
      <c r="H138" s="223"/>
    </row>
    <row r="139" spans="1:8" x14ac:dyDescent="0.2">
      <c r="A139" s="223"/>
      <c r="B139" s="224"/>
      <c r="C139" s="223"/>
      <c r="D139" s="223"/>
      <c r="E139" s="223"/>
      <c r="F139" s="223"/>
      <c r="G139" s="223"/>
      <c r="H139" s="223"/>
    </row>
    <row r="140" spans="1:8" x14ac:dyDescent="0.2">
      <c r="A140" s="223"/>
      <c r="B140" s="224"/>
      <c r="C140" s="223" t="s">
        <v>1111</v>
      </c>
      <c r="D140" s="223" t="s">
        <v>1329</v>
      </c>
      <c r="E140" s="223">
        <v>1041</v>
      </c>
      <c r="F140" s="223"/>
      <c r="G140" s="223"/>
      <c r="H140" s="223"/>
    </row>
    <row r="141" spans="1:8" x14ac:dyDescent="0.2">
      <c r="A141" s="223"/>
      <c r="B141" s="224"/>
      <c r="C141" s="223"/>
      <c r="D141" s="223"/>
      <c r="E141" s="223"/>
      <c r="F141" s="223"/>
      <c r="G141" s="223"/>
      <c r="H141" s="223"/>
    </row>
    <row r="142" spans="1:8" x14ac:dyDescent="0.2">
      <c r="A142" s="223">
        <v>9</v>
      </c>
      <c r="B142" s="224"/>
      <c r="C142" s="223" t="s">
        <v>1217</v>
      </c>
      <c r="D142" s="223" t="s">
        <v>192</v>
      </c>
      <c r="E142" s="223"/>
      <c r="F142" s="223"/>
      <c r="G142" s="223"/>
      <c r="H142" s="223"/>
    </row>
    <row r="143" spans="1:8" x14ac:dyDescent="0.2">
      <c r="A143" s="223">
        <v>78</v>
      </c>
      <c r="B143" s="224"/>
      <c r="C143" s="223" t="s">
        <v>930</v>
      </c>
      <c r="D143" s="223" t="s">
        <v>192</v>
      </c>
      <c r="E143" s="223"/>
      <c r="F143" s="223"/>
      <c r="G143" s="223"/>
      <c r="H143" s="223"/>
    </row>
    <row r="144" spans="1:8" x14ac:dyDescent="0.2">
      <c r="A144" s="223">
        <v>440</v>
      </c>
      <c r="B144" s="224"/>
      <c r="C144" s="223" t="s">
        <v>268</v>
      </c>
      <c r="D144" s="223" t="s">
        <v>181</v>
      </c>
      <c r="E144" s="223"/>
      <c r="F144" s="223"/>
      <c r="G144" s="223"/>
      <c r="H144" s="223"/>
    </row>
    <row r="145" spans="1:8" x14ac:dyDescent="0.2">
      <c r="A145" s="223">
        <v>575</v>
      </c>
      <c r="B145" s="224"/>
      <c r="C145" s="223" t="s">
        <v>976</v>
      </c>
      <c r="D145" s="223" t="s">
        <v>209</v>
      </c>
      <c r="E145" s="223"/>
      <c r="F145" s="223"/>
      <c r="G145" s="223"/>
      <c r="H145" s="223"/>
    </row>
    <row r="146" spans="1:8" x14ac:dyDescent="0.2">
      <c r="A146" s="223">
        <v>750</v>
      </c>
      <c r="B146" s="224"/>
      <c r="C146" s="223" t="s">
        <v>904</v>
      </c>
      <c r="D146" s="223" t="s">
        <v>181</v>
      </c>
      <c r="E146" s="223"/>
      <c r="F146" s="223"/>
      <c r="G146" s="223"/>
      <c r="H146" s="223"/>
    </row>
    <row r="147" spans="1:8" x14ac:dyDescent="0.2">
      <c r="A147" s="223">
        <v>751</v>
      </c>
      <c r="B147" s="224"/>
      <c r="C147" s="223" t="s">
        <v>908</v>
      </c>
      <c r="D147" s="223" t="s">
        <v>181</v>
      </c>
      <c r="E147" s="223"/>
      <c r="F147" s="223"/>
      <c r="G147" s="223"/>
      <c r="H147" s="223"/>
    </row>
    <row r="148" spans="1:8" x14ac:dyDescent="0.2">
      <c r="A148" s="223"/>
      <c r="B148" s="224"/>
      <c r="C148" s="223"/>
      <c r="D148" s="223"/>
      <c r="E148" s="223"/>
      <c r="F148" s="223"/>
      <c r="G148" s="223"/>
      <c r="H148" s="223"/>
    </row>
    <row r="149" spans="1:8" x14ac:dyDescent="0.2">
      <c r="A149" s="223"/>
      <c r="B149" s="224"/>
      <c r="C149" s="223" t="s">
        <v>1106</v>
      </c>
      <c r="D149" s="223" t="s">
        <v>1339</v>
      </c>
      <c r="E149" s="223">
        <v>1201</v>
      </c>
      <c r="F149" s="223"/>
      <c r="G149" s="223"/>
      <c r="H149" s="223"/>
    </row>
    <row r="150" spans="1:8" x14ac:dyDescent="0.2">
      <c r="A150" s="223"/>
      <c r="B150" s="224"/>
      <c r="C150" s="223"/>
      <c r="D150" s="223"/>
      <c r="E150" s="223"/>
      <c r="F150" s="223"/>
      <c r="G150" s="223"/>
      <c r="H150" s="223"/>
    </row>
    <row r="151" spans="1:8" x14ac:dyDescent="0.2">
      <c r="A151" s="223">
        <v>74</v>
      </c>
      <c r="B151" s="224"/>
      <c r="C151" s="223" t="s">
        <v>1321</v>
      </c>
      <c r="D151" s="223" t="s">
        <v>181</v>
      </c>
      <c r="E151" s="223"/>
      <c r="F151" s="223"/>
      <c r="G151" s="223"/>
      <c r="H151" s="223"/>
    </row>
    <row r="152" spans="1:8" x14ac:dyDescent="0.2">
      <c r="A152" s="223">
        <v>558</v>
      </c>
      <c r="B152" s="224"/>
      <c r="C152" s="223" t="s">
        <v>1125</v>
      </c>
      <c r="D152" s="223" t="s">
        <v>181</v>
      </c>
      <c r="E152" s="223"/>
      <c r="F152" s="223"/>
      <c r="G152" s="223"/>
      <c r="H152" s="223"/>
    </row>
    <row r="153" spans="1:8" x14ac:dyDescent="0.2">
      <c r="A153" s="223">
        <v>758</v>
      </c>
      <c r="B153" s="224"/>
      <c r="C153" s="223" t="s">
        <v>1004</v>
      </c>
      <c r="D153" s="223" t="s">
        <v>181</v>
      </c>
      <c r="E153" s="223"/>
      <c r="F153" s="223"/>
      <c r="G153" s="223"/>
      <c r="H153" s="223"/>
    </row>
    <row r="154" spans="1:8" x14ac:dyDescent="0.2">
      <c r="A154" s="223"/>
      <c r="B154" s="224"/>
      <c r="C154" s="223"/>
      <c r="D154" s="223"/>
      <c r="E154" s="223"/>
      <c r="F154" s="223"/>
      <c r="G154" s="223"/>
      <c r="H154" s="223"/>
    </row>
    <row r="155" spans="1:8" x14ac:dyDescent="0.2">
      <c r="A155" s="223"/>
      <c r="B155" s="224"/>
      <c r="C155" s="223" t="s">
        <v>1183</v>
      </c>
      <c r="D155" s="223" t="s">
        <v>1340</v>
      </c>
      <c r="E155" s="223">
        <v>1205</v>
      </c>
      <c r="F155" s="223"/>
      <c r="G155" s="223"/>
      <c r="H155" s="223"/>
    </row>
    <row r="156" spans="1:8" x14ac:dyDescent="0.2">
      <c r="A156" s="223"/>
      <c r="B156" s="224"/>
      <c r="C156" s="223"/>
      <c r="D156" s="223"/>
      <c r="E156" s="223"/>
      <c r="F156" s="223"/>
      <c r="G156" s="223"/>
      <c r="H156" s="223"/>
    </row>
    <row r="157" spans="1:8" x14ac:dyDescent="0.2">
      <c r="A157" s="223">
        <v>74</v>
      </c>
      <c r="B157" s="224"/>
      <c r="C157" s="223" t="s">
        <v>1321</v>
      </c>
      <c r="D157" s="223" t="s">
        <v>181</v>
      </c>
      <c r="E157" s="223"/>
      <c r="F157" s="223"/>
      <c r="G157" s="223"/>
      <c r="H157" s="223"/>
    </row>
    <row r="158" spans="1:8" x14ac:dyDescent="0.2">
      <c r="A158" s="223">
        <v>558</v>
      </c>
      <c r="B158" s="224"/>
      <c r="C158" s="223" t="s">
        <v>1125</v>
      </c>
      <c r="D158" s="223" t="s">
        <v>181</v>
      </c>
      <c r="E158" s="223"/>
      <c r="F158" s="223"/>
      <c r="G158" s="223"/>
      <c r="H158" s="223"/>
    </row>
    <row r="159" spans="1:8" x14ac:dyDescent="0.2">
      <c r="A159" s="223">
        <v>758</v>
      </c>
      <c r="B159" s="224"/>
      <c r="C159" s="223" t="s">
        <v>1004</v>
      </c>
      <c r="D159" s="223" t="s">
        <v>181</v>
      </c>
      <c r="E159" s="223"/>
      <c r="F159" s="223"/>
      <c r="G159" s="223"/>
      <c r="H159" s="223"/>
    </row>
    <row r="160" spans="1:8" x14ac:dyDescent="0.2">
      <c r="A160" s="223"/>
      <c r="B160" s="224"/>
      <c r="C160" s="223"/>
      <c r="D160" s="223"/>
      <c r="E160" s="223"/>
      <c r="F160" s="223"/>
      <c r="G160" s="223"/>
      <c r="H160" s="223"/>
    </row>
    <row r="161" spans="1:8" x14ac:dyDescent="0.2">
      <c r="A161" s="223"/>
      <c r="B161" s="224"/>
      <c r="C161" s="223" t="s">
        <v>1107</v>
      </c>
      <c r="D161" s="223" t="s">
        <v>1341</v>
      </c>
      <c r="E161" s="223">
        <v>1233</v>
      </c>
      <c r="F161" s="223"/>
      <c r="G161" s="223"/>
      <c r="H161" s="223"/>
    </row>
    <row r="162" spans="1:8" x14ac:dyDescent="0.2">
      <c r="A162" s="223"/>
      <c r="B162" s="224"/>
      <c r="C162" s="223"/>
      <c r="D162" s="223"/>
      <c r="E162" s="223"/>
      <c r="F162" s="223"/>
      <c r="G162" s="223"/>
      <c r="H162" s="223"/>
    </row>
    <row r="163" spans="1:8" x14ac:dyDescent="0.2">
      <c r="A163" s="223">
        <v>558</v>
      </c>
      <c r="B163" s="224"/>
      <c r="C163" s="223" t="s">
        <v>1125</v>
      </c>
      <c r="D163" s="223" t="s">
        <v>181</v>
      </c>
      <c r="E163" s="223"/>
      <c r="F163" s="223"/>
      <c r="G163" s="223"/>
      <c r="H163" s="223"/>
    </row>
    <row r="164" spans="1:8" x14ac:dyDescent="0.2">
      <c r="A164" s="223">
        <v>758</v>
      </c>
      <c r="B164" s="224"/>
      <c r="C164" s="223" t="s">
        <v>1004</v>
      </c>
      <c r="D164" s="223" t="s">
        <v>181</v>
      </c>
      <c r="E164" s="223"/>
      <c r="F164" s="223"/>
      <c r="G164" s="223"/>
      <c r="H164" s="223"/>
    </row>
    <row r="165" spans="1:8" x14ac:dyDescent="0.2">
      <c r="A165" s="223"/>
      <c r="B165" s="224"/>
      <c r="C165" s="223"/>
      <c r="D165" s="223"/>
      <c r="E165" s="223"/>
      <c r="F165" s="223"/>
      <c r="G165" s="223"/>
      <c r="H165" s="223"/>
    </row>
    <row r="166" spans="1:8" x14ac:dyDescent="0.2">
      <c r="A166" s="223"/>
      <c r="B166" s="224"/>
      <c r="C166" s="223" t="s">
        <v>1108</v>
      </c>
      <c r="D166" s="223" t="s">
        <v>1342</v>
      </c>
      <c r="E166" s="223">
        <v>1241</v>
      </c>
      <c r="F166" s="223"/>
      <c r="G166" s="223"/>
      <c r="H166" s="223"/>
    </row>
    <row r="167" spans="1:8" x14ac:dyDescent="0.2">
      <c r="A167" s="223"/>
      <c r="B167" s="224"/>
      <c r="C167" s="223"/>
      <c r="D167" s="223"/>
      <c r="E167" s="223"/>
      <c r="F167" s="223"/>
      <c r="G167" s="223"/>
      <c r="H167" s="223"/>
    </row>
    <row r="168" spans="1:8" x14ac:dyDescent="0.2">
      <c r="A168" s="223">
        <v>74</v>
      </c>
      <c r="B168" s="224"/>
      <c r="C168" s="223" t="s">
        <v>1321</v>
      </c>
      <c r="D168" s="223" t="s">
        <v>181</v>
      </c>
      <c r="E168" s="223"/>
      <c r="F168" s="223"/>
      <c r="G168" s="223"/>
      <c r="H168" s="223"/>
    </row>
    <row r="169" spans="1:8" x14ac:dyDescent="0.2">
      <c r="A169" s="223">
        <v>558</v>
      </c>
      <c r="B169" s="224"/>
      <c r="C169" s="223" t="s">
        <v>1125</v>
      </c>
      <c r="D169" s="223" t="s">
        <v>181</v>
      </c>
      <c r="E169" s="223"/>
      <c r="F169" s="223"/>
      <c r="G169" s="223"/>
      <c r="H169" s="223"/>
    </row>
    <row r="170" spans="1:8" x14ac:dyDescent="0.2">
      <c r="A170" s="223">
        <v>758</v>
      </c>
      <c r="B170" s="224"/>
      <c r="C170" s="223" t="s">
        <v>1004</v>
      </c>
      <c r="D170" s="223" t="s">
        <v>181</v>
      </c>
      <c r="E170" s="223"/>
      <c r="F170" s="223"/>
      <c r="G170" s="223"/>
      <c r="H170" s="223"/>
    </row>
    <row r="171" spans="1:8" x14ac:dyDescent="0.2">
      <c r="A171" s="223"/>
      <c r="B171" s="224"/>
      <c r="C171" s="223"/>
      <c r="D171" s="223"/>
      <c r="E171" s="223"/>
      <c r="F171" s="223"/>
      <c r="G171" s="223"/>
      <c r="H171" s="223"/>
    </row>
    <row r="172" spans="1:8" x14ac:dyDescent="0.2">
      <c r="A172" s="223"/>
      <c r="B172" s="224"/>
      <c r="C172" s="223" t="s">
        <v>1231</v>
      </c>
      <c r="D172" s="223" t="s">
        <v>1343</v>
      </c>
      <c r="E172" s="223">
        <v>2609</v>
      </c>
      <c r="F172" s="223"/>
      <c r="G172" s="223"/>
      <c r="H172" s="223"/>
    </row>
    <row r="173" spans="1:8" x14ac:dyDescent="0.2">
      <c r="A173" s="223"/>
      <c r="B173" s="224"/>
      <c r="C173" s="223"/>
      <c r="D173" s="223"/>
      <c r="E173" s="223"/>
      <c r="F173" s="223"/>
      <c r="G173" s="223"/>
      <c r="H173" s="223"/>
    </row>
    <row r="174" spans="1:8" x14ac:dyDescent="0.2">
      <c r="A174" s="223">
        <v>606</v>
      </c>
      <c r="B174" s="224"/>
      <c r="C174" s="223" t="s">
        <v>1050</v>
      </c>
      <c r="D174" s="223" t="s">
        <v>192</v>
      </c>
      <c r="E174" s="223"/>
      <c r="F174" s="223"/>
      <c r="G174" s="223"/>
      <c r="H174" s="223"/>
    </row>
    <row r="175" spans="1:8" x14ac:dyDescent="0.2">
      <c r="A175" s="223">
        <v>635</v>
      </c>
      <c r="B175" s="224"/>
      <c r="C175" s="223" t="s">
        <v>342</v>
      </c>
      <c r="D175" s="223" t="s">
        <v>192</v>
      </c>
      <c r="E175" s="223"/>
      <c r="F175" s="223"/>
      <c r="G175" s="223"/>
      <c r="H175" s="223"/>
    </row>
    <row r="176" spans="1:8" x14ac:dyDescent="0.2">
      <c r="A176" s="223">
        <v>646</v>
      </c>
      <c r="B176" s="224"/>
      <c r="C176" s="223" t="s">
        <v>1262</v>
      </c>
      <c r="D176" s="223" t="s">
        <v>192</v>
      </c>
      <c r="E176" s="223"/>
      <c r="F176" s="223"/>
      <c r="G176" s="223"/>
      <c r="H176" s="223"/>
    </row>
    <row r="177" spans="1:8" x14ac:dyDescent="0.2">
      <c r="A177" s="223">
        <v>653</v>
      </c>
      <c r="B177" s="224"/>
      <c r="C177" s="223" t="s">
        <v>1258</v>
      </c>
      <c r="D177" s="223" t="s">
        <v>185</v>
      </c>
      <c r="E177" s="223"/>
      <c r="F177" s="223"/>
      <c r="G177" s="223"/>
      <c r="H177" s="223"/>
    </row>
    <row r="178" spans="1:8" x14ac:dyDescent="0.2">
      <c r="A178" s="223">
        <v>672</v>
      </c>
      <c r="B178" s="224"/>
      <c r="C178" s="223" t="s">
        <v>1259</v>
      </c>
      <c r="D178" s="223" t="s">
        <v>185</v>
      </c>
      <c r="E178" s="223"/>
      <c r="F178" s="223"/>
      <c r="G178" s="223"/>
      <c r="H178" s="223"/>
    </row>
    <row r="179" spans="1:8" x14ac:dyDescent="0.2">
      <c r="A179" s="223">
        <v>685</v>
      </c>
      <c r="B179" s="224"/>
      <c r="C179" s="223" t="s">
        <v>1256</v>
      </c>
      <c r="D179" s="223" t="s">
        <v>185</v>
      </c>
      <c r="E179" s="223"/>
      <c r="F179" s="223"/>
      <c r="G179" s="223"/>
      <c r="H179" s="223"/>
    </row>
    <row r="180" spans="1:8" x14ac:dyDescent="0.2">
      <c r="A180" s="223">
        <v>687</v>
      </c>
      <c r="B180" s="224"/>
      <c r="C180" s="223" t="s">
        <v>1316</v>
      </c>
      <c r="D180" s="223" t="s">
        <v>181</v>
      </c>
      <c r="E180" s="223"/>
      <c r="F180" s="223"/>
      <c r="G180" s="223"/>
      <c r="H180" s="223"/>
    </row>
    <row r="181" spans="1:8" x14ac:dyDescent="0.2">
      <c r="A181" s="223">
        <v>691</v>
      </c>
      <c r="B181" s="224"/>
      <c r="C181" s="223" t="s">
        <v>1090</v>
      </c>
      <c r="D181" s="223" t="s">
        <v>181</v>
      </c>
      <c r="E181" s="223"/>
      <c r="F181" s="223"/>
      <c r="G181" s="223"/>
      <c r="H181" s="223"/>
    </row>
    <row r="182" spans="1:8" x14ac:dyDescent="0.2">
      <c r="A182" s="223">
        <v>698</v>
      </c>
      <c r="B182" s="224"/>
      <c r="C182" s="223" t="s">
        <v>1078</v>
      </c>
      <c r="D182" s="223" t="s">
        <v>181</v>
      </c>
      <c r="E182" s="223"/>
      <c r="F182" s="223"/>
      <c r="G182" s="223"/>
      <c r="H182" s="223"/>
    </row>
    <row r="183" spans="1:8" x14ac:dyDescent="0.2">
      <c r="A183" s="223">
        <v>702</v>
      </c>
      <c r="B183" s="224"/>
      <c r="C183" s="223" t="s">
        <v>782</v>
      </c>
      <c r="D183" s="223" t="s">
        <v>181</v>
      </c>
      <c r="E183" s="223"/>
      <c r="F183" s="223"/>
      <c r="G183" s="223"/>
      <c r="H183" s="223"/>
    </row>
    <row r="184" spans="1:8" x14ac:dyDescent="0.2">
      <c r="A184" s="223">
        <v>810</v>
      </c>
      <c r="B184" s="224"/>
      <c r="C184" s="223" t="s">
        <v>1315</v>
      </c>
      <c r="D184" s="223" t="s">
        <v>181</v>
      </c>
      <c r="E184" s="223"/>
      <c r="F184" s="223"/>
      <c r="G184" s="223"/>
      <c r="H184" s="223"/>
    </row>
    <row r="185" spans="1:8" x14ac:dyDescent="0.2">
      <c r="A185" s="223"/>
      <c r="B185" s="224"/>
      <c r="C185" s="223"/>
      <c r="D185" s="223"/>
      <c r="E185" s="223"/>
      <c r="F185" s="223"/>
      <c r="G185" s="223"/>
      <c r="H185" s="223"/>
    </row>
    <row r="186" spans="1:8" x14ac:dyDescent="0.2">
      <c r="A186" s="223"/>
      <c r="B186" s="224"/>
      <c r="C186" s="223" t="s">
        <v>1232</v>
      </c>
      <c r="D186" s="223" t="s">
        <v>1328</v>
      </c>
      <c r="E186" s="223">
        <v>2621</v>
      </c>
      <c r="F186" s="223"/>
      <c r="G186" s="223"/>
      <c r="H186" s="223"/>
    </row>
    <row r="187" spans="1:8" x14ac:dyDescent="0.2">
      <c r="A187" s="223"/>
      <c r="B187" s="224"/>
      <c r="C187" s="223"/>
      <c r="D187" s="223"/>
      <c r="E187" s="223"/>
      <c r="F187" s="223"/>
      <c r="G187" s="223"/>
      <c r="H187" s="223"/>
    </row>
    <row r="188" spans="1:8" x14ac:dyDescent="0.2">
      <c r="A188" s="223">
        <v>604</v>
      </c>
      <c r="B188" s="224"/>
      <c r="C188" s="223" t="s">
        <v>1026</v>
      </c>
      <c r="D188" s="223" t="s">
        <v>192</v>
      </c>
      <c r="E188" s="223"/>
      <c r="F188" s="223"/>
      <c r="G188" s="223"/>
      <c r="H188" s="223"/>
    </row>
    <row r="189" spans="1:8" x14ac:dyDescent="0.2">
      <c r="A189" s="223">
        <v>606</v>
      </c>
      <c r="B189" s="224"/>
      <c r="C189" s="223" t="s">
        <v>1050</v>
      </c>
      <c r="D189" s="223" t="s">
        <v>192</v>
      </c>
      <c r="E189" s="223"/>
      <c r="F189" s="223"/>
      <c r="G189" s="223"/>
      <c r="H189" s="223"/>
    </row>
    <row r="190" spans="1:8" x14ac:dyDescent="0.2">
      <c r="A190" s="223">
        <v>646</v>
      </c>
      <c r="B190" s="224"/>
      <c r="C190" s="223" t="s">
        <v>1262</v>
      </c>
      <c r="D190" s="223" t="s">
        <v>192</v>
      </c>
      <c r="E190" s="223"/>
      <c r="F190" s="223"/>
      <c r="G190" s="223"/>
      <c r="H190" s="223"/>
    </row>
    <row r="191" spans="1:8" x14ac:dyDescent="0.2">
      <c r="A191" s="223">
        <v>656</v>
      </c>
      <c r="B191" s="224"/>
      <c r="C191" s="223" t="s">
        <v>1257</v>
      </c>
      <c r="D191" s="223" t="s">
        <v>185</v>
      </c>
      <c r="E191" s="223"/>
      <c r="F191" s="223"/>
      <c r="G191" s="223"/>
      <c r="H191" s="223"/>
    </row>
    <row r="192" spans="1:8" x14ac:dyDescent="0.2">
      <c r="A192" s="223">
        <v>680</v>
      </c>
      <c r="B192" s="224"/>
      <c r="C192" s="223" t="s">
        <v>1260</v>
      </c>
      <c r="D192" s="223" t="s">
        <v>185</v>
      </c>
      <c r="E192" s="223"/>
      <c r="F192" s="223"/>
      <c r="G192" s="223"/>
      <c r="H192" s="223"/>
    </row>
    <row r="193" spans="1:8" x14ac:dyDescent="0.2">
      <c r="A193" s="223">
        <v>685</v>
      </c>
      <c r="B193" s="224"/>
      <c r="C193" s="223" t="s">
        <v>1256</v>
      </c>
      <c r="D193" s="223" t="s">
        <v>185</v>
      </c>
      <c r="E193" s="223"/>
      <c r="F193" s="223"/>
      <c r="G193" s="223"/>
      <c r="H193" s="223"/>
    </row>
    <row r="194" spans="1:8" x14ac:dyDescent="0.2">
      <c r="A194" s="223">
        <v>687</v>
      </c>
      <c r="B194" s="224"/>
      <c r="C194" s="223" t="s">
        <v>1316</v>
      </c>
      <c r="D194" s="223" t="s">
        <v>181</v>
      </c>
      <c r="E194" s="223"/>
      <c r="F194" s="223"/>
      <c r="G194" s="223"/>
      <c r="H194" s="223"/>
    </row>
    <row r="195" spans="1:8" x14ac:dyDescent="0.2">
      <c r="A195" s="223">
        <v>691</v>
      </c>
      <c r="B195" s="224"/>
      <c r="C195" s="223" t="s">
        <v>1090</v>
      </c>
      <c r="D195" s="223" t="s">
        <v>181</v>
      </c>
      <c r="E195" s="223"/>
      <c r="F195" s="223"/>
      <c r="G195" s="223"/>
      <c r="H195" s="223"/>
    </row>
    <row r="196" spans="1:8" x14ac:dyDescent="0.2">
      <c r="A196" s="223">
        <v>698</v>
      </c>
      <c r="B196" s="224"/>
      <c r="C196" s="223" t="s">
        <v>1078</v>
      </c>
      <c r="D196" s="223" t="s">
        <v>181</v>
      </c>
      <c r="E196" s="223"/>
      <c r="F196" s="223"/>
      <c r="G196" s="223"/>
      <c r="H196" s="223"/>
    </row>
    <row r="197" spans="1:8" x14ac:dyDescent="0.2">
      <c r="A197" s="223">
        <v>702</v>
      </c>
      <c r="B197" s="224"/>
      <c r="C197" s="223" t="s">
        <v>782</v>
      </c>
      <c r="D197" s="223" t="s">
        <v>181</v>
      </c>
      <c r="E197" s="223"/>
      <c r="F197" s="223"/>
      <c r="G197" s="223"/>
      <c r="H197" s="223"/>
    </row>
    <row r="198" spans="1:8" x14ac:dyDescent="0.2">
      <c r="A198" s="223">
        <v>810</v>
      </c>
      <c r="B198" s="224"/>
      <c r="C198" s="223" t="s">
        <v>1315</v>
      </c>
      <c r="D198" s="223" t="s">
        <v>181</v>
      </c>
      <c r="E198" s="223"/>
      <c r="F198" s="223"/>
      <c r="G198" s="223"/>
      <c r="H198" s="223"/>
    </row>
    <row r="199" spans="1:8" x14ac:dyDescent="0.2">
      <c r="A199" s="223"/>
      <c r="B199" s="224"/>
      <c r="C199" s="223"/>
      <c r="D199" s="223"/>
      <c r="E199" s="223"/>
      <c r="F199" s="223"/>
      <c r="G199" s="223"/>
      <c r="H199" s="223"/>
    </row>
    <row r="200" spans="1:8" x14ac:dyDescent="0.2">
      <c r="A200" s="223"/>
      <c r="B200" s="224"/>
      <c r="C200" s="223" t="s">
        <v>1235</v>
      </c>
      <c r="D200" s="223" t="s">
        <v>1329</v>
      </c>
      <c r="E200" s="223">
        <v>2631</v>
      </c>
      <c r="F200" s="223"/>
      <c r="G200" s="223"/>
      <c r="H200" s="223"/>
    </row>
    <row r="201" spans="1:8" x14ac:dyDescent="0.2">
      <c r="A201" s="223"/>
      <c r="B201" s="224"/>
      <c r="C201" s="223"/>
      <c r="D201" s="223"/>
      <c r="E201" s="223"/>
      <c r="F201" s="223"/>
      <c r="G201" s="223"/>
      <c r="H201" s="223"/>
    </row>
    <row r="202" spans="1:8" x14ac:dyDescent="0.2">
      <c r="A202" s="223">
        <v>606</v>
      </c>
      <c r="B202" s="224"/>
      <c r="C202" s="223" t="s">
        <v>1050</v>
      </c>
      <c r="D202" s="223" t="s">
        <v>192</v>
      </c>
      <c r="E202" s="223"/>
      <c r="F202" s="223"/>
      <c r="G202" s="223"/>
      <c r="H202" s="223"/>
    </row>
    <row r="203" spans="1:8" x14ac:dyDescent="0.2">
      <c r="A203" s="223">
        <v>646</v>
      </c>
      <c r="B203" s="224"/>
      <c r="C203" s="223" t="s">
        <v>1262</v>
      </c>
      <c r="D203" s="223" t="s">
        <v>192</v>
      </c>
      <c r="E203" s="223"/>
      <c r="F203" s="223"/>
      <c r="G203" s="223"/>
      <c r="H203" s="223"/>
    </row>
    <row r="204" spans="1:8" x14ac:dyDescent="0.2">
      <c r="A204" s="223">
        <v>653</v>
      </c>
      <c r="B204" s="224"/>
      <c r="C204" s="223" t="s">
        <v>1258</v>
      </c>
      <c r="D204" s="223" t="s">
        <v>185</v>
      </c>
      <c r="E204" s="223"/>
      <c r="F204" s="223"/>
      <c r="G204" s="223"/>
      <c r="H204" s="223"/>
    </row>
    <row r="205" spans="1:8" x14ac:dyDescent="0.2">
      <c r="A205" s="223">
        <v>672</v>
      </c>
      <c r="B205" s="224"/>
      <c r="C205" s="223" t="s">
        <v>1259</v>
      </c>
      <c r="D205" s="223" t="s">
        <v>185</v>
      </c>
      <c r="E205" s="223"/>
      <c r="F205" s="223"/>
      <c r="G205" s="223"/>
      <c r="H205" s="223"/>
    </row>
    <row r="206" spans="1:8" x14ac:dyDescent="0.2">
      <c r="A206" s="223">
        <v>680</v>
      </c>
      <c r="B206" s="224"/>
      <c r="C206" s="223" t="s">
        <v>1260</v>
      </c>
      <c r="D206" s="223" t="s">
        <v>185</v>
      </c>
      <c r="E206" s="223"/>
      <c r="F206" s="223"/>
      <c r="G206" s="223"/>
      <c r="H206" s="223"/>
    </row>
    <row r="207" spans="1:8" x14ac:dyDescent="0.2">
      <c r="A207" s="223">
        <v>687</v>
      </c>
      <c r="B207" s="224"/>
      <c r="C207" s="223" t="s">
        <v>1316</v>
      </c>
      <c r="D207" s="223" t="s">
        <v>181</v>
      </c>
      <c r="E207" s="223"/>
      <c r="F207" s="223"/>
      <c r="G207" s="223"/>
      <c r="H207" s="223"/>
    </row>
    <row r="208" spans="1:8" x14ac:dyDescent="0.2">
      <c r="A208" s="223">
        <v>691</v>
      </c>
      <c r="B208" s="224"/>
      <c r="C208" s="223" t="s">
        <v>1090</v>
      </c>
      <c r="D208" s="223" t="s">
        <v>181</v>
      </c>
      <c r="E208" s="223"/>
      <c r="F208" s="223"/>
      <c r="G208" s="223"/>
      <c r="H208" s="223"/>
    </row>
    <row r="209" spans="1:8" x14ac:dyDescent="0.2">
      <c r="A209" s="223">
        <v>698</v>
      </c>
      <c r="B209" s="224"/>
      <c r="C209" s="223" t="s">
        <v>1078</v>
      </c>
      <c r="D209" s="223" t="s">
        <v>181</v>
      </c>
      <c r="E209" s="223"/>
      <c r="F209" s="223"/>
      <c r="G209" s="223"/>
      <c r="H209" s="223"/>
    </row>
    <row r="210" spans="1:8" x14ac:dyDescent="0.2">
      <c r="A210" s="223">
        <v>702</v>
      </c>
      <c r="B210" s="224"/>
      <c r="C210" s="223" t="s">
        <v>782</v>
      </c>
      <c r="D210" s="223" t="s">
        <v>181</v>
      </c>
      <c r="E210" s="223"/>
      <c r="F210" s="223"/>
      <c r="G210" s="223"/>
      <c r="H210" s="223"/>
    </row>
    <row r="211" spans="1:8" x14ac:dyDescent="0.2">
      <c r="A211" s="223">
        <v>810</v>
      </c>
      <c r="B211" s="224"/>
      <c r="C211" s="223" t="s">
        <v>1315</v>
      </c>
      <c r="D211" s="223" t="s">
        <v>181</v>
      </c>
      <c r="E211" s="223"/>
      <c r="F211" s="223"/>
      <c r="G211" s="223"/>
      <c r="H211" s="223"/>
    </row>
    <row r="212" spans="1:8" x14ac:dyDescent="0.2">
      <c r="A212" s="223"/>
      <c r="B212" s="224"/>
      <c r="C212" s="223"/>
      <c r="D212" s="223"/>
      <c r="E212" s="223"/>
      <c r="F212" s="223"/>
      <c r="G212" s="223"/>
      <c r="H212" s="223"/>
    </row>
    <row r="213" spans="1:8" x14ac:dyDescent="0.2">
      <c r="A213" s="223"/>
      <c r="B213" s="224"/>
      <c r="C213" s="223" t="s">
        <v>1233</v>
      </c>
      <c r="D213" s="223" t="s">
        <v>1330</v>
      </c>
      <c r="E213" s="223">
        <v>2633</v>
      </c>
      <c r="F213" s="223"/>
      <c r="G213" s="223"/>
      <c r="H213" s="223"/>
    </row>
    <row r="214" spans="1:8" x14ac:dyDescent="0.2">
      <c r="A214" s="223"/>
      <c r="B214" s="224"/>
      <c r="C214" s="223"/>
      <c r="D214" s="223"/>
      <c r="E214" s="223"/>
      <c r="F214" s="223"/>
      <c r="G214" s="223"/>
      <c r="H214" s="223"/>
    </row>
    <row r="215" spans="1:8" x14ac:dyDescent="0.2">
      <c r="A215" s="223">
        <v>606</v>
      </c>
      <c r="B215" s="224"/>
      <c r="C215" s="223" t="s">
        <v>1050</v>
      </c>
      <c r="D215" s="223" t="s">
        <v>192</v>
      </c>
      <c r="E215" s="223"/>
      <c r="F215" s="223"/>
      <c r="G215" s="223"/>
      <c r="H215" s="223"/>
    </row>
    <row r="216" spans="1:8" x14ac:dyDescent="0.2">
      <c r="A216" s="223">
        <v>635</v>
      </c>
      <c r="B216" s="224"/>
      <c r="C216" s="223" t="s">
        <v>342</v>
      </c>
      <c r="D216" s="223" t="s">
        <v>192</v>
      </c>
      <c r="E216" s="223"/>
      <c r="F216" s="223"/>
      <c r="G216" s="223"/>
      <c r="H216" s="223"/>
    </row>
    <row r="217" spans="1:8" x14ac:dyDescent="0.2">
      <c r="A217" s="223">
        <v>646</v>
      </c>
      <c r="B217" s="224"/>
      <c r="C217" s="223" t="s">
        <v>1262</v>
      </c>
      <c r="D217" s="223" t="s">
        <v>192</v>
      </c>
      <c r="E217" s="223"/>
      <c r="F217" s="223"/>
      <c r="G217" s="223"/>
      <c r="H217" s="223"/>
    </row>
    <row r="218" spans="1:8" x14ac:dyDescent="0.2">
      <c r="A218" s="223">
        <v>656</v>
      </c>
      <c r="B218" s="224"/>
      <c r="C218" s="223" t="s">
        <v>1257</v>
      </c>
      <c r="D218" s="223" t="s">
        <v>185</v>
      </c>
      <c r="E218" s="223"/>
      <c r="F218" s="223"/>
      <c r="G218" s="223"/>
      <c r="H218" s="223"/>
    </row>
    <row r="219" spans="1:8" x14ac:dyDescent="0.2">
      <c r="A219" s="223">
        <v>672</v>
      </c>
      <c r="B219" s="224"/>
      <c r="C219" s="223" t="s">
        <v>1259</v>
      </c>
      <c r="D219" s="223" t="s">
        <v>185</v>
      </c>
      <c r="E219" s="223"/>
      <c r="F219" s="223"/>
      <c r="G219" s="223"/>
      <c r="H219" s="223"/>
    </row>
    <row r="220" spans="1:8" x14ac:dyDescent="0.2">
      <c r="A220" s="223">
        <v>685</v>
      </c>
      <c r="B220" s="224"/>
      <c r="C220" s="223" t="s">
        <v>1256</v>
      </c>
      <c r="D220" s="223" t="s">
        <v>185</v>
      </c>
      <c r="E220" s="223"/>
      <c r="F220" s="223"/>
      <c r="G220" s="223"/>
      <c r="H220" s="223"/>
    </row>
    <row r="221" spans="1:8" x14ac:dyDescent="0.2">
      <c r="A221" s="223">
        <v>687</v>
      </c>
      <c r="B221" s="224"/>
      <c r="C221" s="223" t="s">
        <v>1316</v>
      </c>
      <c r="D221" s="223" t="s">
        <v>181</v>
      </c>
      <c r="E221" s="223"/>
      <c r="F221" s="223"/>
      <c r="G221" s="223"/>
      <c r="H221" s="223"/>
    </row>
    <row r="222" spans="1:8" x14ac:dyDescent="0.2">
      <c r="A222" s="223">
        <v>691</v>
      </c>
      <c r="B222" s="224"/>
      <c r="C222" s="223" t="s">
        <v>1090</v>
      </c>
      <c r="D222" s="223" t="s">
        <v>181</v>
      </c>
      <c r="E222" s="223"/>
      <c r="F222" s="223"/>
      <c r="G222" s="223"/>
      <c r="H222" s="223"/>
    </row>
    <row r="223" spans="1:8" x14ac:dyDescent="0.2">
      <c r="A223" s="223">
        <v>698</v>
      </c>
      <c r="B223" s="224"/>
      <c r="C223" s="223" t="s">
        <v>1078</v>
      </c>
      <c r="D223" s="223" t="s">
        <v>181</v>
      </c>
      <c r="E223" s="223"/>
      <c r="F223" s="223"/>
      <c r="G223" s="223"/>
      <c r="H223" s="223"/>
    </row>
    <row r="224" spans="1:8" x14ac:dyDescent="0.2">
      <c r="A224" s="223">
        <v>702</v>
      </c>
      <c r="B224" s="224"/>
      <c r="C224" s="223" t="s">
        <v>782</v>
      </c>
      <c r="D224" s="223" t="s">
        <v>181</v>
      </c>
      <c r="E224" s="223"/>
      <c r="F224" s="223"/>
      <c r="G224" s="223"/>
      <c r="H224" s="223"/>
    </row>
    <row r="225" spans="1:8" x14ac:dyDescent="0.2">
      <c r="A225" s="223">
        <v>810</v>
      </c>
      <c r="B225" s="224"/>
      <c r="C225" s="223" t="s">
        <v>1315</v>
      </c>
      <c r="D225" s="223" t="s">
        <v>181</v>
      </c>
      <c r="E225" s="223"/>
      <c r="F225" s="223"/>
      <c r="G225" s="223"/>
      <c r="H225" s="223"/>
    </row>
    <row r="226" spans="1:8" x14ac:dyDescent="0.2">
      <c r="A226" s="223"/>
      <c r="B226" s="224"/>
      <c r="C226" s="223"/>
      <c r="D226" s="223"/>
      <c r="E226" s="223"/>
      <c r="F226" s="223"/>
      <c r="G226" s="223"/>
      <c r="H226" s="223"/>
    </row>
    <row r="227" spans="1:8" x14ac:dyDescent="0.2">
      <c r="A227" s="223"/>
      <c r="B227" s="224"/>
      <c r="C227" s="223" t="s">
        <v>1234</v>
      </c>
      <c r="D227" s="223" t="s">
        <v>1331</v>
      </c>
      <c r="E227" s="223">
        <v>2641</v>
      </c>
      <c r="F227" s="223"/>
      <c r="G227" s="223"/>
      <c r="H227" s="223"/>
    </row>
    <row r="228" spans="1:8" x14ac:dyDescent="0.2">
      <c r="A228" s="223"/>
      <c r="B228" s="224"/>
      <c r="C228" s="223"/>
      <c r="D228" s="223"/>
      <c r="E228" s="223"/>
      <c r="F228" s="223"/>
      <c r="G228" s="223"/>
      <c r="H228" s="223"/>
    </row>
    <row r="229" spans="1:8" x14ac:dyDescent="0.2">
      <c r="A229" s="223">
        <v>604</v>
      </c>
      <c r="B229" s="224"/>
      <c r="C229" s="223" t="s">
        <v>1026</v>
      </c>
      <c r="D229" s="223" t="s">
        <v>192</v>
      </c>
      <c r="E229" s="223"/>
      <c r="F229" s="223"/>
      <c r="G229" s="223"/>
      <c r="H229" s="223"/>
    </row>
    <row r="230" spans="1:8" x14ac:dyDescent="0.2">
      <c r="A230" s="223">
        <v>606</v>
      </c>
      <c r="B230" s="224"/>
      <c r="C230" s="223" t="s">
        <v>1050</v>
      </c>
      <c r="D230" s="223" t="s">
        <v>192</v>
      </c>
      <c r="E230" s="223"/>
      <c r="F230" s="223"/>
      <c r="G230" s="223"/>
      <c r="H230" s="223"/>
    </row>
    <row r="231" spans="1:8" x14ac:dyDescent="0.2">
      <c r="A231" s="223">
        <v>635</v>
      </c>
      <c r="B231" s="224"/>
      <c r="C231" s="223" t="s">
        <v>342</v>
      </c>
      <c r="D231" s="223" t="s">
        <v>192</v>
      </c>
      <c r="E231" s="223"/>
      <c r="F231" s="223"/>
      <c r="G231" s="223"/>
      <c r="H231" s="223"/>
    </row>
    <row r="232" spans="1:8" x14ac:dyDescent="0.2">
      <c r="A232" s="223">
        <v>653</v>
      </c>
      <c r="B232" s="224"/>
      <c r="C232" s="223" t="s">
        <v>1258</v>
      </c>
      <c r="D232" s="223" t="s">
        <v>185</v>
      </c>
      <c r="E232" s="223"/>
      <c r="F232" s="223"/>
      <c r="G232" s="223"/>
      <c r="H232" s="223"/>
    </row>
    <row r="233" spans="1:8" x14ac:dyDescent="0.2">
      <c r="A233" s="223">
        <v>656</v>
      </c>
      <c r="B233" s="224"/>
      <c r="C233" s="223" t="s">
        <v>1257</v>
      </c>
      <c r="D233" s="223" t="s">
        <v>185</v>
      </c>
      <c r="E233" s="223"/>
      <c r="F233" s="223"/>
      <c r="G233" s="223"/>
      <c r="H233" s="223"/>
    </row>
    <row r="234" spans="1:8" x14ac:dyDescent="0.2">
      <c r="A234" s="223">
        <v>672</v>
      </c>
      <c r="B234" s="224"/>
      <c r="C234" s="223" t="s">
        <v>1259</v>
      </c>
      <c r="D234" s="223" t="s">
        <v>185</v>
      </c>
      <c r="E234" s="223"/>
      <c r="F234" s="223"/>
      <c r="G234" s="223"/>
      <c r="H234" s="223"/>
    </row>
    <row r="235" spans="1:8" x14ac:dyDescent="0.2">
      <c r="A235" s="223">
        <v>687</v>
      </c>
      <c r="B235" s="224"/>
      <c r="C235" s="223" t="s">
        <v>1316</v>
      </c>
      <c r="D235" s="223" t="s">
        <v>181</v>
      </c>
      <c r="E235" s="223"/>
      <c r="F235" s="223"/>
      <c r="G235" s="223"/>
      <c r="H235" s="223"/>
    </row>
    <row r="236" spans="1:8" x14ac:dyDescent="0.2">
      <c r="A236" s="223">
        <v>691</v>
      </c>
      <c r="B236" s="224"/>
      <c r="C236" s="223" t="s">
        <v>1090</v>
      </c>
      <c r="D236" s="223" t="s">
        <v>181</v>
      </c>
      <c r="E236" s="223"/>
      <c r="F236" s="223"/>
      <c r="G236" s="223"/>
      <c r="H236" s="223"/>
    </row>
    <row r="237" spans="1:8" x14ac:dyDescent="0.2">
      <c r="A237" s="223">
        <v>698</v>
      </c>
      <c r="B237" s="224"/>
      <c r="C237" s="223" t="s">
        <v>1078</v>
      </c>
      <c r="D237" s="223" t="s">
        <v>181</v>
      </c>
      <c r="E237" s="223"/>
      <c r="F237" s="223"/>
      <c r="G237" s="223"/>
      <c r="H237" s="223"/>
    </row>
    <row r="238" spans="1:8" x14ac:dyDescent="0.2">
      <c r="A238" s="223">
        <v>702</v>
      </c>
      <c r="B238" s="224"/>
      <c r="C238" s="223" t="s">
        <v>782</v>
      </c>
      <c r="D238" s="223" t="s">
        <v>181</v>
      </c>
      <c r="E238" s="223"/>
      <c r="F238" s="223"/>
      <c r="G238" s="223"/>
      <c r="H238" s="223"/>
    </row>
    <row r="239" spans="1:8" x14ac:dyDescent="0.2">
      <c r="A239" s="223">
        <v>810</v>
      </c>
      <c r="B239" s="224"/>
      <c r="C239" s="223" t="s">
        <v>1315</v>
      </c>
      <c r="D239" s="223" t="s">
        <v>181</v>
      </c>
      <c r="E239" s="223"/>
      <c r="F239" s="223"/>
      <c r="G239" s="223"/>
      <c r="H239" s="223"/>
    </row>
    <row r="240" spans="1:8" x14ac:dyDescent="0.2">
      <c r="A240" s="223"/>
      <c r="B240" s="224"/>
      <c r="C240" s="223"/>
      <c r="D240" s="223"/>
      <c r="E240" s="223"/>
      <c r="F240" s="223"/>
      <c r="G240" s="223"/>
      <c r="H240" s="223"/>
    </row>
    <row r="241" spans="1:8" x14ac:dyDescent="0.2">
      <c r="A241" s="223"/>
      <c r="B241" s="224"/>
      <c r="C241" s="223" t="s">
        <v>1236</v>
      </c>
      <c r="D241" s="223" t="s">
        <v>1332</v>
      </c>
      <c r="E241" s="223">
        <v>2644</v>
      </c>
      <c r="F241" s="223"/>
      <c r="G241" s="223"/>
      <c r="H241" s="223"/>
    </row>
    <row r="242" spans="1:8" x14ac:dyDescent="0.2">
      <c r="A242" s="223"/>
      <c r="B242" s="224"/>
      <c r="C242" s="223"/>
      <c r="D242" s="223"/>
      <c r="E242" s="223"/>
      <c r="F242" s="223"/>
      <c r="G242" s="223"/>
      <c r="H242" s="223"/>
    </row>
    <row r="243" spans="1:8" x14ac:dyDescent="0.2">
      <c r="A243" s="223">
        <v>604</v>
      </c>
      <c r="B243" s="224"/>
      <c r="C243" s="223" t="s">
        <v>1026</v>
      </c>
      <c r="D243" s="223" t="s">
        <v>192</v>
      </c>
      <c r="E243" s="223"/>
      <c r="F243" s="223"/>
      <c r="G243" s="223"/>
      <c r="H243" s="223"/>
    </row>
    <row r="244" spans="1:8" x14ac:dyDescent="0.2">
      <c r="A244" s="223">
        <v>635</v>
      </c>
      <c r="B244" s="224"/>
      <c r="C244" s="223" t="s">
        <v>342</v>
      </c>
      <c r="D244" s="223" t="s">
        <v>192</v>
      </c>
      <c r="E244" s="223"/>
      <c r="F244" s="223"/>
      <c r="G244" s="223"/>
      <c r="H244" s="223"/>
    </row>
    <row r="245" spans="1:8" x14ac:dyDescent="0.2">
      <c r="A245" s="223">
        <v>646</v>
      </c>
      <c r="B245" s="224"/>
      <c r="C245" s="223" t="s">
        <v>1262</v>
      </c>
      <c r="D245" s="223" t="s">
        <v>192</v>
      </c>
      <c r="E245" s="223"/>
      <c r="F245" s="223"/>
      <c r="G245" s="223"/>
      <c r="H245" s="223"/>
    </row>
    <row r="246" spans="1:8" x14ac:dyDescent="0.2">
      <c r="A246" s="223">
        <v>653</v>
      </c>
      <c r="B246" s="224"/>
      <c r="C246" s="223" t="s">
        <v>1258</v>
      </c>
      <c r="D246" s="223" t="s">
        <v>185</v>
      </c>
      <c r="E246" s="223"/>
      <c r="F246" s="223"/>
      <c r="G246" s="223"/>
      <c r="H246" s="223"/>
    </row>
    <row r="247" spans="1:8" x14ac:dyDescent="0.2">
      <c r="A247" s="223">
        <v>656</v>
      </c>
      <c r="B247" s="224"/>
      <c r="C247" s="223" t="s">
        <v>1257</v>
      </c>
      <c r="D247" s="223" t="s">
        <v>185</v>
      </c>
      <c r="E247" s="223"/>
      <c r="F247" s="223"/>
      <c r="G247" s="223"/>
      <c r="H247" s="223"/>
    </row>
    <row r="248" spans="1:8" x14ac:dyDescent="0.2">
      <c r="A248" s="223">
        <v>672</v>
      </c>
      <c r="B248" s="224"/>
      <c r="C248" s="223" t="s">
        <v>1259</v>
      </c>
      <c r="D248" s="223" t="s">
        <v>185</v>
      </c>
      <c r="E248" s="223"/>
      <c r="F248" s="223"/>
      <c r="G248" s="223"/>
      <c r="H248" s="223"/>
    </row>
    <row r="249" spans="1:8" x14ac:dyDescent="0.2">
      <c r="A249" s="223">
        <v>685</v>
      </c>
      <c r="B249" s="224"/>
      <c r="C249" s="223" t="s">
        <v>1256</v>
      </c>
      <c r="D249" s="223" t="s">
        <v>185</v>
      </c>
      <c r="E249" s="223"/>
      <c r="F249" s="223"/>
      <c r="G249" s="223"/>
      <c r="H249" s="223"/>
    </row>
    <row r="250" spans="1:8" x14ac:dyDescent="0.2">
      <c r="A250" s="223">
        <v>687</v>
      </c>
      <c r="B250" s="224"/>
      <c r="C250" s="223" t="s">
        <v>1316</v>
      </c>
      <c r="D250" s="223" t="s">
        <v>181</v>
      </c>
      <c r="E250" s="223"/>
      <c r="F250" s="223"/>
      <c r="G250" s="223"/>
      <c r="H250" s="223"/>
    </row>
    <row r="251" spans="1:8" x14ac:dyDescent="0.2">
      <c r="A251" s="223">
        <v>691</v>
      </c>
      <c r="B251" s="224"/>
      <c r="C251" s="223" t="s">
        <v>1090</v>
      </c>
      <c r="D251" s="223" t="s">
        <v>181</v>
      </c>
      <c r="E251" s="223"/>
      <c r="F251" s="223"/>
      <c r="G251" s="223"/>
      <c r="H251" s="223"/>
    </row>
    <row r="252" spans="1:8" x14ac:dyDescent="0.2">
      <c r="A252" s="223">
        <v>698</v>
      </c>
      <c r="B252" s="224"/>
      <c r="C252" s="223" t="s">
        <v>1078</v>
      </c>
      <c r="D252" s="223" t="s">
        <v>181</v>
      </c>
      <c r="E252" s="223"/>
      <c r="F252" s="223"/>
      <c r="G252" s="223"/>
      <c r="H252" s="223"/>
    </row>
    <row r="253" spans="1:8" x14ac:dyDescent="0.2">
      <c r="A253" s="223">
        <v>702</v>
      </c>
      <c r="B253" s="224"/>
      <c r="C253" s="223" t="s">
        <v>782</v>
      </c>
      <c r="D253" s="223" t="s">
        <v>181</v>
      </c>
      <c r="E253" s="223"/>
      <c r="F253" s="223"/>
      <c r="G253" s="223"/>
      <c r="H253" s="223"/>
    </row>
    <row r="254" spans="1:8" x14ac:dyDescent="0.2">
      <c r="A254" s="223">
        <v>810</v>
      </c>
      <c r="B254" s="224"/>
      <c r="C254" s="223" t="s">
        <v>1315</v>
      </c>
      <c r="D254" s="223" t="s">
        <v>181</v>
      </c>
      <c r="E254" s="223"/>
      <c r="F254" s="223"/>
      <c r="G254" s="223"/>
      <c r="H254" s="223"/>
    </row>
    <row r="255" spans="1:8" x14ac:dyDescent="0.2">
      <c r="A255" s="223"/>
      <c r="B255" s="224"/>
      <c r="C255" s="223"/>
      <c r="D255" s="223"/>
      <c r="E255" s="223"/>
      <c r="F255" s="223"/>
      <c r="G255" s="223"/>
      <c r="H255" s="223"/>
    </row>
    <row r="256" spans="1:8" x14ac:dyDescent="0.2">
      <c r="A256" s="223"/>
      <c r="B256" s="224"/>
      <c r="C256" s="223" t="s">
        <v>1180</v>
      </c>
      <c r="D256" s="223" t="s">
        <v>1324</v>
      </c>
      <c r="E256" s="223">
        <v>3103</v>
      </c>
      <c r="F256" s="223"/>
      <c r="G256" s="223"/>
      <c r="H256" s="223"/>
    </row>
    <row r="257" spans="1:8" x14ac:dyDescent="0.2">
      <c r="A257" s="223"/>
      <c r="B257" s="224"/>
      <c r="C257" s="223"/>
      <c r="D257" s="223"/>
      <c r="E257" s="223"/>
      <c r="F257" s="223"/>
      <c r="G257" s="223"/>
      <c r="H257" s="223"/>
    </row>
    <row r="258" spans="1:8" x14ac:dyDescent="0.2">
      <c r="A258" s="223">
        <v>806</v>
      </c>
      <c r="B258" s="224"/>
      <c r="C258" s="223" t="s">
        <v>1018</v>
      </c>
      <c r="D258" s="223" t="s">
        <v>489</v>
      </c>
      <c r="E258" s="223"/>
      <c r="F258" s="223"/>
      <c r="G258" s="223"/>
      <c r="H258" s="223"/>
    </row>
    <row r="259" spans="1:8" x14ac:dyDescent="0.2">
      <c r="A259" s="223"/>
      <c r="B259" s="224"/>
      <c r="C259" s="223"/>
      <c r="D259" s="223"/>
      <c r="E259" s="223"/>
      <c r="F259" s="223"/>
      <c r="G259" s="223"/>
      <c r="H259" s="223"/>
    </row>
    <row r="260" spans="1:8" x14ac:dyDescent="0.2">
      <c r="A260" s="223"/>
      <c r="B260" s="224"/>
      <c r="C260" s="223" t="s">
        <v>1181</v>
      </c>
      <c r="D260" s="223" t="s">
        <v>1344</v>
      </c>
      <c r="E260" s="223">
        <v>3109</v>
      </c>
      <c r="F260" s="223"/>
      <c r="G260" s="223"/>
      <c r="H260" s="223"/>
    </row>
    <row r="261" spans="1:8" x14ac:dyDescent="0.2">
      <c r="A261" s="223"/>
      <c r="B261" s="224"/>
      <c r="C261" s="223"/>
      <c r="D261" s="223"/>
      <c r="E261" s="223"/>
      <c r="F261" s="223"/>
      <c r="G261" s="223"/>
      <c r="H261" s="223"/>
    </row>
    <row r="262" spans="1:8" x14ac:dyDescent="0.2">
      <c r="A262" s="223">
        <v>2</v>
      </c>
      <c r="B262" s="224"/>
      <c r="C262" s="223" t="s">
        <v>1008</v>
      </c>
      <c r="D262" s="223" t="s">
        <v>1009</v>
      </c>
      <c r="E262" s="223"/>
      <c r="F262" s="223"/>
      <c r="G262" s="223"/>
      <c r="H262" s="223"/>
    </row>
    <row r="263" spans="1:8" x14ac:dyDescent="0.2">
      <c r="A263" s="223">
        <v>529</v>
      </c>
      <c r="B263" s="224"/>
      <c r="C263" s="223" t="s">
        <v>394</v>
      </c>
      <c r="D263" s="223" t="s">
        <v>181</v>
      </c>
      <c r="E263" s="223"/>
      <c r="F263" s="223"/>
      <c r="G263" s="223"/>
      <c r="H263" s="223"/>
    </row>
    <row r="264" spans="1:8" x14ac:dyDescent="0.2">
      <c r="A264" s="223">
        <v>573</v>
      </c>
      <c r="B264" s="224"/>
      <c r="C264" s="223" t="s">
        <v>723</v>
      </c>
      <c r="D264" s="223" t="s">
        <v>181</v>
      </c>
      <c r="E264" s="223"/>
      <c r="F264" s="223"/>
      <c r="G264" s="223"/>
      <c r="H264" s="223"/>
    </row>
    <row r="265" spans="1:8" x14ac:dyDescent="0.2">
      <c r="A265" s="223"/>
      <c r="B265" s="224"/>
      <c r="C265" s="223"/>
      <c r="D265" s="223"/>
      <c r="E265" s="223"/>
      <c r="F265" s="223"/>
      <c r="G265" s="223"/>
      <c r="H265" s="223"/>
    </row>
    <row r="266" spans="1:8" x14ac:dyDescent="0.2">
      <c r="A266" s="223"/>
      <c r="B266" s="224"/>
      <c r="C266" s="223" t="s">
        <v>1179</v>
      </c>
      <c r="D266" s="223"/>
      <c r="E266" s="223">
        <v>3134</v>
      </c>
      <c r="F266" s="223"/>
      <c r="G266" s="223"/>
      <c r="H266" s="223"/>
    </row>
    <row r="267" spans="1:8" x14ac:dyDescent="0.2">
      <c r="A267" s="223"/>
      <c r="B267" s="224"/>
      <c r="C267" s="223"/>
      <c r="D267" s="223"/>
      <c r="E267" s="223"/>
      <c r="F267" s="223"/>
      <c r="G267" s="223"/>
      <c r="H267" s="223"/>
    </row>
    <row r="268" spans="1:8" x14ac:dyDescent="0.2">
      <c r="A268" s="223"/>
      <c r="B268" s="224"/>
      <c r="C268" s="223"/>
      <c r="D268" s="223"/>
      <c r="E268" s="223"/>
      <c r="F268" s="223"/>
      <c r="G268" s="223"/>
      <c r="H268" s="223"/>
    </row>
    <row r="269" spans="1:8" x14ac:dyDescent="0.2">
      <c r="A269" s="223"/>
      <c r="B269" s="224"/>
      <c r="C269" s="223" t="s">
        <v>1353</v>
      </c>
      <c r="D269" s="223" t="s">
        <v>1328</v>
      </c>
      <c r="E269" s="223">
        <v>3144</v>
      </c>
      <c r="F269" s="223"/>
      <c r="G269" s="223"/>
      <c r="H269" s="223"/>
    </row>
    <row r="270" spans="1:8" x14ac:dyDescent="0.2">
      <c r="A270" s="223"/>
      <c r="B270" s="224"/>
      <c r="C270" s="223"/>
      <c r="D270" s="223"/>
      <c r="E270" s="223"/>
      <c r="F270" s="223"/>
      <c r="G270" s="223"/>
      <c r="H270" s="223"/>
    </row>
    <row r="271" spans="1:8" x14ac:dyDescent="0.2">
      <c r="A271" s="223">
        <v>505</v>
      </c>
      <c r="B271" s="224"/>
      <c r="C271" s="223" t="s">
        <v>287</v>
      </c>
      <c r="D271" s="223" t="s">
        <v>181</v>
      </c>
      <c r="E271" s="223"/>
      <c r="F271" s="223"/>
      <c r="G271" s="223"/>
      <c r="H271" s="223"/>
    </row>
    <row r="272" spans="1:8" x14ac:dyDescent="0.2">
      <c r="A272" s="223"/>
      <c r="B272" s="224"/>
      <c r="C272" s="223"/>
      <c r="D272" s="223"/>
      <c r="E272" s="223"/>
      <c r="F272" s="223"/>
      <c r="G272" s="223"/>
      <c r="H272" s="223"/>
    </row>
    <row r="273" spans="1:8" x14ac:dyDescent="0.2">
      <c r="A273" s="223"/>
      <c r="B273" s="224"/>
      <c r="C273" s="223" t="s">
        <v>1206</v>
      </c>
      <c r="D273" s="223"/>
      <c r="E273" s="223">
        <v>3405</v>
      </c>
      <c r="F273" s="223"/>
      <c r="G273" s="223"/>
      <c r="H273" s="223"/>
    </row>
    <row r="274" spans="1:8" x14ac:dyDescent="0.2">
      <c r="A274" s="223"/>
      <c r="B274" s="224"/>
      <c r="C274" s="223"/>
      <c r="D274" s="223"/>
      <c r="E274" s="223"/>
      <c r="F274" s="223"/>
      <c r="G274" s="223"/>
      <c r="H274" s="223"/>
    </row>
    <row r="275" spans="1:8" x14ac:dyDescent="0.2">
      <c r="A275" s="223"/>
      <c r="B275" s="224"/>
      <c r="C275" s="223"/>
      <c r="D275" s="223"/>
      <c r="E275" s="223"/>
      <c r="F275" s="223"/>
      <c r="G275" s="223"/>
      <c r="H275" s="223"/>
    </row>
    <row r="276" spans="1:8" x14ac:dyDescent="0.2">
      <c r="A276" s="223"/>
      <c r="B276" s="224"/>
      <c r="C276" s="223" t="s">
        <v>1207</v>
      </c>
      <c r="D276" s="223" t="s">
        <v>1344</v>
      </c>
      <c r="E276" s="223">
        <v>3409</v>
      </c>
      <c r="F276" s="223"/>
      <c r="G276" s="223"/>
      <c r="H276" s="223"/>
    </row>
    <row r="277" spans="1:8" x14ac:dyDescent="0.2">
      <c r="A277" s="223"/>
      <c r="B277" s="224"/>
      <c r="C277" s="223"/>
      <c r="D277" s="223"/>
      <c r="E277" s="223"/>
      <c r="F277" s="223"/>
      <c r="G277" s="223"/>
      <c r="H277" s="223"/>
    </row>
    <row r="278" spans="1:8" x14ac:dyDescent="0.2">
      <c r="A278" s="223">
        <v>515</v>
      </c>
      <c r="B278" s="224"/>
      <c r="C278" s="223" t="s">
        <v>1219</v>
      </c>
      <c r="D278" s="223" t="s">
        <v>181</v>
      </c>
      <c r="E278" s="223"/>
      <c r="F278" s="223"/>
      <c r="G278" s="223"/>
      <c r="H278" s="223"/>
    </row>
    <row r="279" spans="1:8" x14ac:dyDescent="0.2">
      <c r="A279" s="223">
        <v>559</v>
      </c>
      <c r="B279" s="224"/>
      <c r="C279" s="223" t="s">
        <v>1225</v>
      </c>
      <c r="D279" s="223" t="s">
        <v>181</v>
      </c>
      <c r="E279" s="223"/>
      <c r="F279" s="223"/>
      <c r="G279" s="223"/>
      <c r="H279" s="223"/>
    </row>
    <row r="280" spans="1:8" x14ac:dyDescent="0.2">
      <c r="A280" s="223">
        <v>817</v>
      </c>
      <c r="B280" s="224"/>
      <c r="C280" s="223" t="s">
        <v>1226</v>
      </c>
      <c r="D280" s="223" t="s">
        <v>181</v>
      </c>
      <c r="E280" s="223"/>
      <c r="F280" s="223"/>
      <c r="G280" s="223"/>
      <c r="H280" s="223"/>
    </row>
    <row r="281" spans="1:8" x14ac:dyDescent="0.2">
      <c r="A281" s="223"/>
      <c r="B281" s="224"/>
      <c r="C281" s="223"/>
      <c r="D281" s="223"/>
      <c r="E281" s="223"/>
      <c r="F281" s="223"/>
      <c r="G281" s="223"/>
      <c r="H281" s="223"/>
    </row>
    <row r="282" spans="1:8" x14ac:dyDescent="0.2">
      <c r="A282" s="223"/>
      <c r="B282" s="224"/>
      <c r="C282" s="223" t="s">
        <v>1205</v>
      </c>
      <c r="D282" s="223" t="s">
        <v>1345</v>
      </c>
      <c r="E282" s="223">
        <v>3422</v>
      </c>
      <c r="F282" s="223"/>
      <c r="G282" s="223"/>
      <c r="H282" s="223"/>
    </row>
    <row r="283" spans="1:8" x14ac:dyDescent="0.2">
      <c r="A283" s="223"/>
      <c r="B283" s="224"/>
      <c r="C283" s="223"/>
      <c r="D283" s="223"/>
      <c r="E283" s="223"/>
      <c r="F283" s="223"/>
      <c r="G283" s="223"/>
      <c r="H283" s="223"/>
    </row>
    <row r="284" spans="1:8" x14ac:dyDescent="0.2">
      <c r="A284" s="223">
        <v>44</v>
      </c>
      <c r="B284" s="224"/>
      <c r="C284" s="223" t="s">
        <v>633</v>
      </c>
      <c r="D284" s="223" t="s">
        <v>192</v>
      </c>
      <c r="E284" s="223"/>
      <c r="F284" s="223"/>
      <c r="G284" s="223"/>
      <c r="H284" s="223"/>
    </row>
    <row r="285" spans="1:8" x14ac:dyDescent="0.2">
      <c r="A285" s="223">
        <v>555</v>
      </c>
      <c r="B285" s="224"/>
      <c r="C285" s="223" t="s">
        <v>180</v>
      </c>
      <c r="D285" s="223" t="s">
        <v>181</v>
      </c>
      <c r="E285" s="223"/>
      <c r="F285" s="223"/>
      <c r="G285" s="223"/>
      <c r="H285" s="223"/>
    </row>
    <row r="286" spans="1:8" x14ac:dyDescent="0.2">
      <c r="A286" s="223">
        <v>593</v>
      </c>
      <c r="B286" s="224"/>
      <c r="C286" s="223" t="s">
        <v>825</v>
      </c>
      <c r="D286" s="223" t="s">
        <v>181</v>
      </c>
      <c r="E286" s="223"/>
      <c r="F286" s="223"/>
      <c r="G286" s="223"/>
      <c r="H286" s="223"/>
    </row>
    <row r="287" spans="1:8" x14ac:dyDescent="0.2">
      <c r="A287" s="223"/>
      <c r="B287" s="224"/>
      <c r="C287" s="223"/>
      <c r="D287" s="223"/>
      <c r="E287" s="223"/>
      <c r="F287" s="223"/>
      <c r="G287" s="223"/>
      <c r="H287" s="223"/>
    </row>
    <row r="288" spans="1:8" x14ac:dyDescent="0.2">
      <c r="A288" s="223"/>
      <c r="B288" s="224"/>
      <c r="C288" s="223" t="s">
        <v>1208</v>
      </c>
      <c r="D288" s="223" t="s">
        <v>1326</v>
      </c>
      <c r="E288" s="223">
        <v>3433</v>
      </c>
      <c r="F288" s="223"/>
      <c r="G288" s="223"/>
      <c r="H288" s="223"/>
    </row>
    <row r="289" spans="1:8" x14ac:dyDescent="0.2">
      <c r="A289" s="223"/>
      <c r="B289" s="224"/>
      <c r="C289" s="223"/>
      <c r="D289" s="223"/>
      <c r="E289" s="223"/>
      <c r="F289" s="223"/>
      <c r="G289" s="223"/>
      <c r="H289" s="223"/>
    </row>
    <row r="290" spans="1:8" x14ac:dyDescent="0.2">
      <c r="A290" s="223">
        <v>44</v>
      </c>
      <c r="B290" s="224"/>
      <c r="C290" s="223" t="s">
        <v>633</v>
      </c>
      <c r="D290" s="223" t="s">
        <v>192</v>
      </c>
      <c r="E290" s="223"/>
      <c r="F290" s="223"/>
      <c r="G290" s="223"/>
      <c r="H290" s="223"/>
    </row>
    <row r="291" spans="1:8" x14ac:dyDescent="0.2">
      <c r="A291" s="223">
        <v>555</v>
      </c>
      <c r="B291" s="224"/>
      <c r="C291" s="223" t="s">
        <v>180</v>
      </c>
      <c r="D291" s="223" t="s">
        <v>181</v>
      </c>
      <c r="E291" s="223"/>
      <c r="F291" s="223"/>
      <c r="G291" s="223"/>
      <c r="H291" s="223"/>
    </row>
    <row r="292" spans="1:8" x14ac:dyDescent="0.2">
      <c r="A292" s="223">
        <v>593</v>
      </c>
      <c r="B292" s="224"/>
      <c r="C292" s="223" t="s">
        <v>825</v>
      </c>
      <c r="D292" s="223" t="s">
        <v>181</v>
      </c>
      <c r="E292" s="223"/>
      <c r="F292" s="223"/>
      <c r="G292" s="223"/>
      <c r="H292" s="223"/>
    </row>
    <row r="293" spans="1:8" x14ac:dyDescent="0.2">
      <c r="A293" s="223">
        <v>821</v>
      </c>
      <c r="B293" s="224"/>
      <c r="C293" s="223" t="s">
        <v>1371</v>
      </c>
      <c r="D293" s="223" t="s">
        <v>718</v>
      </c>
      <c r="E293" s="223"/>
      <c r="F293" s="223"/>
      <c r="G293" s="223"/>
      <c r="H293" s="223"/>
    </row>
    <row r="294" spans="1:8" x14ac:dyDescent="0.2">
      <c r="A294" s="223"/>
      <c r="B294" s="224"/>
      <c r="C294" s="223"/>
      <c r="D294" s="223"/>
      <c r="E294" s="223"/>
      <c r="F294" s="223"/>
      <c r="G294" s="223"/>
      <c r="H294" s="223"/>
    </row>
    <row r="295" spans="1:8" x14ac:dyDescent="0.2">
      <c r="A295" s="223"/>
      <c r="B295" s="224"/>
      <c r="C295" s="223" t="s">
        <v>1209</v>
      </c>
      <c r="D295" s="223" t="s">
        <v>1332</v>
      </c>
      <c r="E295" s="223">
        <v>3444</v>
      </c>
      <c r="F295" s="223"/>
      <c r="G295" s="223"/>
      <c r="H295" s="223"/>
    </row>
    <row r="296" spans="1:8" x14ac:dyDescent="0.2">
      <c r="A296" s="223"/>
      <c r="B296" s="224"/>
      <c r="C296" s="223"/>
      <c r="D296" s="223"/>
      <c r="E296" s="223"/>
      <c r="F296" s="223"/>
      <c r="G296" s="223"/>
      <c r="H296" s="223"/>
    </row>
    <row r="297" spans="1:8" x14ac:dyDescent="0.2">
      <c r="A297" s="223">
        <v>44</v>
      </c>
      <c r="B297" s="224"/>
      <c r="C297" s="223" t="s">
        <v>633</v>
      </c>
      <c r="D297" s="223" t="s">
        <v>192</v>
      </c>
      <c r="E297" s="223"/>
      <c r="F297" s="223"/>
      <c r="G297" s="223"/>
      <c r="H297" s="223"/>
    </row>
    <row r="298" spans="1:8" x14ac:dyDescent="0.2">
      <c r="A298" s="223">
        <v>555</v>
      </c>
      <c r="B298" s="224"/>
      <c r="C298" s="223" t="s">
        <v>180</v>
      </c>
      <c r="D298" s="223" t="s">
        <v>181</v>
      </c>
      <c r="E298" s="223"/>
      <c r="F298" s="223"/>
      <c r="G298" s="223"/>
      <c r="H298" s="223"/>
    </row>
    <row r="299" spans="1:8" x14ac:dyDescent="0.2">
      <c r="A299" s="223"/>
      <c r="B299" s="224"/>
      <c r="C299" s="223"/>
      <c r="D299" s="223"/>
      <c r="E299" s="223"/>
      <c r="F299" s="223"/>
      <c r="G299" s="223"/>
      <c r="H299" s="223"/>
    </row>
    <row r="300" spans="1:8" x14ac:dyDescent="0.2">
      <c r="A300" s="223"/>
      <c r="B300" s="224"/>
      <c r="C300" s="223" t="s">
        <v>1204</v>
      </c>
      <c r="D300" s="223" t="s">
        <v>1343</v>
      </c>
      <c r="E300" s="223">
        <v>3609</v>
      </c>
      <c r="F300" s="223"/>
      <c r="G300" s="223"/>
      <c r="H300" s="223"/>
    </row>
    <row r="301" spans="1:8" x14ac:dyDescent="0.2">
      <c r="A301" s="223"/>
      <c r="B301" s="224"/>
      <c r="C301" s="223"/>
      <c r="D301" s="223"/>
      <c r="E301" s="223"/>
      <c r="F301" s="223"/>
      <c r="G301" s="223"/>
      <c r="H301" s="223"/>
    </row>
    <row r="302" spans="1:8" x14ac:dyDescent="0.2">
      <c r="A302" s="223"/>
      <c r="B302" s="224"/>
      <c r="C302" s="223"/>
      <c r="D302" s="223"/>
      <c r="E302" s="223"/>
      <c r="F302" s="223"/>
      <c r="G302" s="223"/>
      <c r="H302" s="223"/>
    </row>
    <row r="303" spans="1:8" x14ac:dyDescent="0.2">
      <c r="A303" s="223"/>
      <c r="B303" s="224"/>
      <c r="C303" s="223" t="s">
        <v>1203</v>
      </c>
      <c r="D303" s="223" t="s">
        <v>1342</v>
      </c>
      <c r="E303" s="223">
        <v>3621</v>
      </c>
      <c r="F303" s="223"/>
      <c r="G303" s="223"/>
      <c r="H303" s="223"/>
    </row>
    <row r="304" spans="1:8" x14ac:dyDescent="0.2">
      <c r="A304" s="223"/>
      <c r="B304" s="224"/>
      <c r="C304" s="223"/>
      <c r="D304" s="223"/>
      <c r="E304" s="223"/>
      <c r="F304" s="223"/>
      <c r="G304" s="223"/>
      <c r="H304" s="223"/>
    </row>
    <row r="305" spans="1:8" x14ac:dyDescent="0.2">
      <c r="A305" s="223"/>
      <c r="B305" s="224"/>
      <c r="C305" s="223"/>
      <c r="D305" s="223"/>
      <c r="E305" s="223"/>
      <c r="F305" s="223"/>
      <c r="G305" s="223"/>
      <c r="H305" s="223"/>
    </row>
    <row r="306" spans="1:8" x14ac:dyDescent="0.2">
      <c r="A306" s="223"/>
      <c r="B306" s="224"/>
      <c r="C306" s="223" t="s">
        <v>1202</v>
      </c>
      <c r="D306" s="223" t="s">
        <v>1346</v>
      </c>
      <c r="E306" s="223">
        <v>3631</v>
      </c>
      <c r="F306" s="223"/>
      <c r="G306" s="223"/>
      <c r="H306" s="223"/>
    </row>
    <row r="307" spans="1:8" x14ac:dyDescent="0.2">
      <c r="A307" s="223"/>
      <c r="B307" s="224"/>
      <c r="C307" s="223"/>
      <c r="D307" s="223"/>
      <c r="E307" s="223"/>
      <c r="F307" s="223"/>
      <c r="G307" s="223"/>
      <c r="H307" s="223"/>
    </row>
    <row r="308" spans="1:8" x14ac:dyDescent="0.2">
      <c r="A308" s="223"/>
      <c r="B308" s="224"/>
      <c r="C308" s="223"/>
      <c r="D308" s="223"/>
      <c r="E308" s="223"/>
      <c r="F308" s="223"/>
      <c r="G308" s="223"/>
      <c r="H308" s="223"/>
    </row>
    <row r="309" spans="1:8" x14ac:dyDescent="0.2">
      <c r="A309" s="223"/>
      <c r="B309" s="224"/>
      <c r="C309" s="223" t="s">
        <v>1201</v>
      </c>
      <c r="D309" s="223" t="s">
        <v>1329</v>
      </c>
      <c r="E309" s="223">
        <v>3633</v>
      </c>
      <c r="F309" s="223"/>
      <c r="G309" s="223"/>
      <c r="H309" s="223"/>
    </row>
    <row r="310" spans="1:8" x14ac:dyDescent="0.2">
      <c r="A310" s="223"/>
      <c r="B310" s="224"/>
      <c r="C310" s="223"/>
      <c r="D310" s="223"/>
      <c r="E310" s="223"/>
      <c r="F310" s="223"/>
      <c r="G310" s="223"/>
      <c r="H310" s="223"/>
    </row>
    <row r="311" spans="1:8" x14ac:dyDescent="0.2">
      <c r="A311" s="223">
        <v>4</v>
      </c>
      <c r="B311" s="224"/>
      <c r="C311" s="223" t="s">
        <v>281</v>
      </c>
      <c r="D311" s="223" t="s">
        <v>209</v>
      </c>
      <c r="E311" s="223"/>
      <c r="F311" s="223"/>
      <c r="G311" s="223"/>
      <c r="H311" s="223"/>
    </row>
    <row r="312" spans="1:8" x14ac:dyDescent="0.2">
      <c r="A312" s="223">
        <v>644</v>
      </c>
      <c r="B312" s="224"/>
      <c r="C312" s="223" t="s">
        <v>872</v>
      </c>
      <c r="D312" s="223" t="s">
        <v>192</v>
      </c>
      <c r="E312" s="223"/>
      <c r="F312" s="223"/>
      <c r="G312" s="223"/>
      <c r="H312" s="223"/>
    </row>
    <row r="313" spans="1:8" x14ac:dyDescent="0.2">
      <c r="A313" s="223"/>
      <c r="B313" s="224"/>
      <c r="C313" s="223"/>
      <c r="D313" s="223"/>
      <c r="E313" s="223"/>
      <c r="F313" s="223"/>
      <c r="G313" s="223"/>
      <c r="H313" s="223"/>
    </row>
    <row r="314" spans="1:8" x14ac:dyDescent="0.2">
      <c r="A314" s="223"/>
      <c r="B314" s="224"/>
      <c r="C314" s="223" t="s">
        <v>1200</v>
      </c>
      <c r="D314" s="223" t="s">
        <v>1347</v>
      </c>
      <c r="E314" s="223">
        <v>3641</v>
      </c>
      <c r="F314" s="223"/>
      <c r="G314" s="223"/>
      <c r="H314" s="223"/>
    </row>
    <row r="315" spans="1:8" x14ac:dyDescent="0.2">
      <c r="A315" s="223"/>
      <c r="B315" s="224"/>
      <c r="C315" s="223"/>
      <c r="D315" s="223"/>
      <c r="E315" s="223"/>
      <c r="F315" s="223"/>
      <c r="G315" s="223"/>
      <c r="H315" s="223"/>
    </row>
    <row r="316" spans="1:8" x14ac:dyDescent="0.2">
      <c r="A316" s="223">
        <v>8</v>
      </c>
      <c r="B316" s="224"/>
      <c r="C316" s="223" t="s">
        <v>253</v>
      </c>
      <c r="D316" s="223" t="s">
        <v>204</v>
      </c>
      <c r="E316" s="223"/>
      <c r="F316" s="223"/>
      <c r="G316" s="223"/>
      <c r="H316" s="223"/>
    </row>
    <row r="317" spans="1:8" x14ac:dyDescent="0.2">
      <c r="A317" s="223"/>
      <c r="B317" s="224"/>
      <c r="C317" s="223"/>
      <c r="D317" s="223"/>
      <c r="E317" s="223"/>
      <c r="F317" s="223"/>
      <c r="G317" s="223"/>
      <c r="H317" s="223"/>
    </row>
    <row r="318" spans="1:8" x14ac:dyDescent="0.2">
      <c r="A318" s="223"/>
      <c r="B318" s="224"/>
      <c r="C318" s="223" t="s">
        <v>1199</v>
      </c>
      <c r="D318" s="223" t="s">
        <v>1328</v>
      </c>
      <c r="E318" s="223">
        <v>3644</v>
      </c>
      <c r="F318" s="223"/>
      <c r="G318" s="223"/>
      <c r="H318" s="223"/>
    </row>
    <row r="319" spans="1:8" x14ac:dyDescent="0.2">
      <c r="A319" s="223"/>
      <c r="B319" s="224"/>
      <c r="C319" s="223"/>
      <c r="D319" s="223"/>
      <c r="E319" s="223"/>
      <c r="F319" s="223"/>
      <c r="G319" s="223"/>
      <c r="H319" s="223"/>
    </row>
    <row r="320" spans="1:8" x14ac:dyDescent="0.2">
      <c r="A320" s="223">
        <v>4</v>
      </c>
      <c r="B320" s="224"/>
      <c r="C320" s="223" t="s">
        <v>281</v>
      </c>
      <c r="D320" s="223" t="s">
        <v>209</v>
      </c>
      <c r="E320" s="223"/>
      <c r="F320" s="223"/>
      <c r="G320" s="223"/>
      <c r="H320" s="223"/>
    </row>
    <row r="321" spans="1:8" x14ac:dyDescent="0.2">
      <c r="A321" s="223">
        <v>8</v>
      </c>
      <c r="B321" s="224"/>
      <c r="C321" s="223" t="s">
        <v>253</v>
      </c>
      <c r="D321" s="223" t="s">
        <v>204</v>
      </c>
      <c r="E321" s="223"/>
      <c r="F321" s="223"/>
      <c r="G321" s="223"/>
      <c r="H321" s="223"/>
    </row>
    <row r="322" spans="1:8" x14ac:dyDescent="0.2">
      <c r="A322" s="223"/>
      <c r="B322" s="224"/>
      <c r="C322" s="223"/>
      <c r="D322" s="223"/>
      <c r="E322" s="223"/>
      <c r="F322" s="223"/>
      <c r="G322" s="223"/>
      <c r="H322" s="223"/>
    </row>
    <row r="323" spans="1:8" x14ac:dyDescent="0.2">
      <c r="A323" s="223"/>
      <c r="B323" s="224"/>
      <c r="C323" s="223" t="s">
        <v>1188</v>
      </c>
      <c r="D323" s="223" t="s">
        <v>1347</v>
      </c>
      <c r="E323" s="223">
        <v>3805</v>
      </c>
      <c r="F323" s="223"/>
      <c r="G323" s="223"/>
      <c r="H323" s="223"/>
    </row>
    <row r="324" spans="1:8" x14ac:dyDescent="0.2">
      <c r="A324" s="223"/>
      <c r="B324" s="224"/>
      <c r="C324" s="223"/>
      <c r="D324" s="223"/>
      <c r="E324" s="223"/>
      <c r="F324" s="223"/>
      <c r="G324" s="223"/>
      <c r="H324" s="223"/>
    </row>
    <row r="325" spans="1:8" x14ac:dyDescent="0.2">
      <c r="A325" s="223">
        <v>56</v>
      </c>
      <c r="B325" s="224"/>
      <c r="C325" s="223" t="s">
        <v>1223</v>
      </c>
      <c r="D325" s="223" t="s">
        <v>192</v>
      </c>
      <c r="E325" s="223"/>
      <c r="F325" s="223"/>
      <c r="G325" s="223"/>
      <c r="H325" s="223"/>
    </row>
    <row r="326" spans="1:8" x14ac:dyDescent="0.2">
      <c r="A326" s="223">
        <v>577</v>
      </c>
      <c r="B326" s="224"/>
      <c r="C326" s="223" t="s">
        <v>734</v>
      </c>
      <c r="D326" s="223" t="s">
        <v>181</v>
      </c>
      <c r="E326" s="223"/>
      <c r="F326" s="223"/>
      <c r="G326" s="223"/>
      <c r="H326" s="223"/>
    </row>
    <row r="327" spans="1:8" x14ac:dyDescent="0.2">
      <c r="A327" s="223"/>
      <c r="B327" s="224"/>
      <c r="C327" s="223"/>
      <c r="D327" s="223"/>
      <c r="E327" s="223"/>
      <c r="F327" s="223"/>
      <c r="G327" s="223"/>
      <c r="H327" s="223"/>
    </row>
    <row r="328" spans="1:8" x14ac:dyDescent="0.2">
      <c r="A328" s="223"/>
      <c r="B328" s="224"/>
      <c r="C328" s="223" t="s">
        <v>1221</v>
      </c>
      <c r="D328" s="223" t="s">
        <v>1333</v>
      </c>
      <c r="E328" s="223">
        <v>3809</v>
      </c>
      <c r="F328" s="223"/>
      <c r="G328" s="223"/>
      <c r="H328" s="223"/>
    </row>
    <row r="329" spans="1:8" x14ac:dyDescent="0.2">
      <c r="A329" s="223"/>
      <c r="B329" s="224"/>
      <c r="C329" s="223"/>
      <c r="D329" s="223"/>
      <c r="E329" s="223"/>
      <c r="F329" s="223"/>
      <c r="G329" s="223"/>
      <c r="H329" s="223"/>
    </row>
    <row r="330" spans="1:8" x14ac:dyDescent="0.2">
      <c r="A330" s="223">
        <v>5</v>
      </c>
      <c r="B330" s="224"/>
      <c r="C330" s="223" t="s">
        <v>569</v>
      </c>
      <c r="D330" s="223" t="s">
        <v>209</v>
      </c>
      <c r="E330" s="223"/>
      <c r="F330" s="223"/>
      <c r="G330" s="223"/>
      <c r="H330" s="223"/>
    </row>
    <row r="331" spans="1:8" x14ac:dyDescent="0.2">
      <c r="A331" s="223"/>
      <c r="B331" s="224"/>
      <c r="C331" s="223"/>
      <c r="D331" s="223"/>
      <c r="E331" s="223"/>
      <c r="F331" s="223"/>
      <c r="G331" s="223"/>
      <c r="H331" s="223"/>
    </row>
    <row r="332" spans="1:8" x14ac:dyDescent="0.2">
      <c r="A332" s="223"/>
      <c r="B332" s="224"/>
      <c r="C332" s="223" t="s">
        <v>1120</v>
      </c>
      <c r="D332" s="223" t="s">
        <v>1331</v>
      </c>
      <c r="E332" s="223">
        <v>3820</v>
      </c>
      <c r="F332" s="223"/>
      <c r="G332" s="223"/>
      <c r="H332" s="223"/>
    </row>
    <row r="333" spans="1:8" x14ac:dyDescent="0.2">
      <c r="A333" s="223"/>
      <c r="B333" s="224"/>
      <c r="C333" s="223"/>
      <c r="D333" s="223"/>
      <c r="E333" s="223"/>
      <c r="F333" s="223"/>
      <c r="G333" s="223"/>
      <c r="H333" s="223"/>
    </row>
    <row r="334" spans="1:8" x14ac:dyDescent="0.2">
      <c r="A334" s="223">
        <v>10</v>
      </c>
      <c r="B334" s="224"/>
      <c r="C334" s="223" t="s">
        <v>1365</v>
      </c>
      <c r="D334" s="223" t="s">
        <v>192</v>
      </c>
      <c r="E334" s="223"/>
      <c r="F334" s="223"/>
      <c r="G334" s="223"/>
      <c r="H334" s="223"/>
    </row>
    <row r="335" spans="1:8" x14ac:dyDescent="0.2">
      <c r="A335" s="223">
        <v>56</v>
      </c>
      <c r="B335" s="224"/>
      <c r="C335" s="223" t="s">
        <v>1223</v>
      </c>
      <c r="D335" s="223" t="s">
        <v>192</v>
      </c>
      <c r="E335" s="223"/>
      <c r="F335" s="223"/>
      <c r="G335" s="223"/>
      <c r="H335" s="223"/>
    </row>
    <row r="336" spans="1:8" x14ac:dyDescent="0.2">
      <c r="A336" s="223">
        <v>577</v>
      </c>
      <c r="B336" s="224"/>
      <c r="C336" s="223" t="s">
        <v>734</v>
      </c>
      <c r="D336" s="223" t="s">
        <v>181</v>
      </c>
      <c r="E336" s="223"/>
      <c r="F336" s="223"/>
      <c r="G336" s="223"/>
      <c r="H336" s="223"/>
    </row>
    <row r="337" spans="1:8" x14ac:dyDescent="0.2">
      <c r="A337" s="223"/>
      <c r="B337" s="224"/>
      <c r="C337" s="223"/>
      <c r="D337" s="223"/>
      <c r="E337" s="223"/>
      <c r="F337" s="223"/>
      <c r="G337" s="223"/>
      <c r="H337" s="223"/>
    </row>
    <row r="338" spans="1:8" x14ac:dyDescent="0.2">
      <c r="A338" s="223"/>
      <c r="B338" s="224"/>
      <c r="C338" s="223" t="s">
        <v>1121</v>
      </c>
      <c r="D338" s="223" t="s">
        <v>1334</v>
      </c>
      <c r="E338" s="223">
        <v>3831</v>
      </c>
      <c r="F338" s="223"/>
      <c r="G338" s="223"/>
      <c r="H338" s="223"/>
    </row>
    <row r="339" spans="1:8" x14ac:dyDescent="0.2">
      <c r="A339" s="223"/>
      <c r="B339" s="224"/>
      <c r="C339" s="223"/>
      <c r="D339" s="223"/>
      <c r="E339" s="223"/>
      <c r="F339" s="223"/>
      <c r="G339" s="223"/>
      <c r="H339" s="223"/>
    </row>
    <row r="340" spans="1:8" x14ac:dyDescent="0.2">
      <c r="A340" s="223">
        <v>10</v>
      </c>
      <c r="B340" s="224"/>
      <c r="C340" s="223" t="s">
        <v>1365</v>
      </c>
      <c r="D340" s="223" t="s">
        <v>192</v>
      </c>
      <c r="E340" s="223"/>
      <c r="F340" s="223"/>
      <c r="G340" s="223"/>
      <c r="H340" s="223"/>
    </row>
    <row r="341" spans="1:8" x14ac:dyDescent="0.2">
      <c r="A341" s="223">
        <v>56</v>
      </c>
      <c r="B341" s="224"/>
      <c r="C341" s="223" t="s">
        <v>1223</v>
      </c>
      <c r="D341" s="223" t="s">
        <v>192</v>
      </c>
      <c r="E341" s="223"/>
      <c r="F341" s="223"/>
      <c r="G341" s="223"/>
      <c r="H341" s="223"/>
    </row>
    <row r="342" spans="1:8" x14ac:dyDescent="0.2">
      <c r="A342" s="223">
        <v>577</v>
      </c>
      <c r="B342" s="224"/>
      <c r="C342" s="223" t="s">
        <v>734</v>
      </c>
      <c r="D342" s="223" t="s">
        <v>181</v>
      </c>
      <c r="E342" s="223"/>
      <c r="F342" s="223"/>
      <c r="G342" s="223"/>
      <c r="H342" s="223"/>
    </row>
    <row r="343" spans="1:8" x14ac:dyDescent="0.2">
      <c r="A343" s="223">
        <v>644</v>
      </c>
      <c r="B343" s="224"/>
      <c r="C343" s="223" t="s">
        <v>872</v>
      </c>
      <c r="D343" s="223" t="s">
        <v>192</v>
      </c>
      <c r="E343" s="223"/>
      <c r="F343" s="223"/>
      <c r="G343" s="223"/>
      <c r="H343" s="223"/>
    </row>
    <row r="344" spans="1:8" x14ac:dyDescent="0.2">
      <c r="A344" s="223"/>
      <c r="B344" s="224"/>
      <c r="C344" s="223"/>
      <c r="D344" s="223"/>
      <c r="E344" s="223"/>
      <c r="F344" s="223"/>
      <c r="G344" s="223"/>
      <c r="H344" s="223"/>
    </row>
    <row r="345" spans="1:8" x14ac:dyDescent="0.2">
      <c r="A345" s="223"/>
      <c r="B345" s="224"/>
      <c r="C345" s="223" t="s">
        <v>1189</v>
      </c>
      <c r="D345" s="223" t="s">
        <v>1335</v>
      </c>
      <c r="E345" s="223">
        <v>3844</v>
      </c>
      <c r="F345" s="223"/>
      <c r="G345" s="223"/>
      <c r="H345" s="223"/>
    </row>
    <row r="346" spans="1:8" x14ac:dyDescent="0.2">
      <c r="A346" s="223"/>
      <c r="B346" s="224"/>
      <c r="C346" s="223"/>
      <c r="D346" s="223"/>
      <c r="E346" s="223"/>
      <c r="F346" s="223"/>
      <c r="G346" s="223"/>
      <c r="H346" s="223"/>
    </row>
    <row r="347" spans="1:8" x14ac:dyDescent="0.2">
      <c r="A347" s="223">
        <v>6</v>
      </c>
      <c r="B347" s="224"/>
      <c r="C347" s="223" t="s">
        <v>742</v>
      </c>
      <c r="D347" s="223" t="s">
        <v>209</v>
      </c>
      <c r="E347" s="223"/>
      <c r="F347" s="223"/>
      <c r="G347" s="223"/>
      <c r="H347" s="223"/>
    </row>
    <row r="348" spans="1:8" x14ac:dyDescent="0.2">
      <c r="A348" s="223">
        <v>375</v>
      </c>
      <c r="B348" s="224"/>
      <c r="C348" s="223" t="s">
        <v>251</v>
      </c>
      <c r="D348" s="223" t="s">
        <v>181</v>
      </c>
      <c r="E348" s="223"/>
      <c r="F348" s="223"/>
      <c r="G348" s="223"/>
      <c r="H348" s="223"/>
    </row>
    <row r="349" spans="1:8" x14ac:dyDescent="0.2">
      <c r="A349" s="223">
        <v>644</v>
      </c>
      <c r="B349" s="224"/>
      <c r="C349" s="223" t="s">
        <v>872</v>
      </c>
      <c r="D349" s="223" t="s">
        <v>192</v>
      </c>
      <c r="E349" s="223"/>
      <c r="F349" s="223"/>
      <c r="G349" s="223"/>
      <c r="H349" s="223"/>
    </row>
    <row r="350" spans="1:8" x14ac:dyDescent="0.2">
      <c r="A350" s="223"/>
      <c r="B350" s="224"/>
      <c r="C350" s="223"/>
      <c r="D350" s="223"/>
      <c r="E350" s="223"/>
      <c r="F350" s="223"/>
      <c r="G350" s="223"/>
      <c r="H350" s="223"/>
    </row>
    <row r="351" spans="1:8" x14ac:dyDescent="0.2">
      <c r="A351" s="223"/>
      <c r="B351" s="224"/>
      <c r="C351" s="223" t="s">
        <v>1117</v>
      </c>
      <c r="D351" s="223" t="s">
        <v>1348</v>
      </c>
      <c r="E351" s="223">
        <v>4001</v>
      </c>
      <c r="F351" s="223"/>
      <c r="G351" s="223"/>
      <c r="H351" s="223"/>
    </row>
    <row r="352" spans="1:8" x14ac:dyDescent="0.2">
      <c r="A352" s="223"/>
      <c r="B352" s="224"/>
      <c r="C352" s="223"/>
      <c r="D352" s="223"/>
      <c r="E352" s="223"/>
      <c r="F352" s="223"/>
      <c r="G352" s="223"/>
      <c r="H352" s="223"/>
    </row>
    <row r="353" spans="1:8" x14ac:dyDescent="0.2">
      <c r="A353" s="223">
        <v>36</v>
      </c>
      <c r="B353" s="224"/>
      <c r="C353" s="223" t="s">
        <v>520</v>
      </c>
      <c r="D353" s="223" t="s">
        <v>192</v>
      </c>
      <c r="E353" s="223"/>
      <c r="F353" s="223"/>
      <c r="G353" s="223"/>
      <c r="H353" s="223"/>
    </row>
    <row r="354" spans="1:8" x14ac:dyDescent="0.2">
      <c r="A354" s="223">
        <v>42</v>
      </c>
      <c r="B354" s="224"/>
      <c r="C354" s="223" t="s">
        <v>629</v>
      </c>
      <c r="D354" s="223" t="s">
        <v>192</v>
      </c>
      <c r="E354" s="223"/>
      <c r="F354" s="223"/>
      <c r="G354" s="223"/>
      <c r="H354" s="223"/>
    </row>
    <row r="355" spans="1:8" x14ac:dyDescent="0.2">
      <c r="A355" s="223">
        <v>76</v>
      </c>
      <c r="B355" s="224"/>
      <c r="C355" s="223" t="s">
        <v>1167</v>
      </c>
      <c r="D355" s="223" t="s">
        <v>192</v>
      </c>
      <c r="E355" s="223"/>
      <c r="F355" s="223"/>
      <c r="G355" s="223"/>
      <c r="H355" s="223"/>
    </row>
    <row r="356" spans="1:8" x14ac:dyDescent="0.2">
      <c r="A356" s="223">
        <v>525</v>
      </c>
      <c r="B356" s="224"/>
      <c r="C356" s="223" t="s">
        <v>971</v>
      </c>
      <c r="D356" s="223" t="s">
        <v>181</v>
      </c>
      <c r="E356" s="223"/>
      <c r="F356" s="223"/>
      <c r="G356" s="223"/>
      <c r="H356" s="223"/>
    </row>
    <row r="357" spans="1:8" x14ac:dyDescent="0.2">
      <c r="A357" s="223">
        <v>561</v>
      </c>
      <c r="B357" s="224"/>
      <c r="C357" s="223" t="s">
        <v>654</v>
      </c>
      <c r="D357" s="223" t="s">
        <v>181</v>
      </c>
      <c r="E357" s="223"/>
      <c r="F357" s="223"/>
      <c r="G357" s="223"/>
      <c r="H357" s="223"/>
    </row>
    <row r="358" spans="1:8" x14ac:dyDescent="0.2">
      <c r="A358" s="223">
        <v>579</v>
      </c>
      <c r="B358" s="224"/>
      <c r="C358" s="223" t="s">
        <v>996</v>
      </c>
      <c r="D358" s="223" t="s">
        <v>181</v>
      </c>
      <c r="E358" s="223"/>
      <c r="F358" s="223"/>
      <c r="G358" s="223"/>
      <c r="H358" s="223"/>
    </row>
    <row r="359" spans="1:8" x14ac:dyDescent="0.2">
      <c r="A359" s="223">
        <v>581</v>
      </c>
      <c r="B359" s="224"/>
      <c r="C359" s="223" t="s">
        <v>1320</v>
      </c>
      <c r="D359" s="223" t="s">
        <v>181</v>
      </c>
      <c r="E359" s="223"/>
      <c r="F359" s="223"/>
      <c r="G359" s="223"/>
      <c r="H359" s="223"/>
    </row>
    <row r="360" spans="1:8" x14ac:dyDescent="0.2">
      <c r="A360" s="223">
        <v>582</v>
      </c>
      <c r="B360" s="224"/>
      <c r="C360" s="223" t="s">
        <v>1156</v>
      </c>
      <c r="D360" s="223" t="s">
        <v>181</v>
      </c>
      <c r="E360" s="223"/>
      <c r="F360" s="223"/>
      <c r="G360" s="223"/>
      <c r="H360" s="223"/>
    </row>
    <row r="361" spans="1:8" x14ac:dyDescent="0.2">
      <c r="A361" s="223">
        <v>754</v>
      </c>
      <c r="B361" s="224"/>
      <c r="C361" s="223" t="s">
        <v>922</v>
      </c>
      <c r="D361" s="223" t="s">
        <v>192</v>
      </c>
      <c r="E361" s="223"/>
      <c r="F361" s="223"/>
      <c r="G361" s="223"/>
      <c r="H361" s="223"/>
    </row>
    <row r="362" spans="1:8" x14ac:dyDescent="0.2">
      <c r="A362" s="223">
        <v>804</v>
      </c>
      <c r="B362" s="224"/>
      <c r="C362" s="223" t="s">
        <v>441</v>
      </c>
      <c r="D362" s="223" t="s">
        <v>181</v>
      </c>
      <c r="E362" s="223"/>
      <c r="F362" s="223"/>
      <c r="G362" s="223"/>
      <c r="H362" s="223"/>
    </row>
    <row r="363" spans="1:8" x14ac:dyDescent="0.2">
      <c r="A363" s="223">
        <v>811</v>
      </c>
      <c r="B363" s="224"/>
      <c r="C363" s="223" t="s">
        <v>1126</v>
      </c>
      <c r="D363" s="223" t="s">
        <v>181</v>
      </c>
      <c r="E363" s="223"/>
      <c r="F363" s="223"/>
      <c r="G363" s="223"/>
      <c r="H363" s="223"/>
    </row>
    <row r="364" spans="1:8" x14ac:dyDescent="0.2">
      <c r="A364" s="223">
        <v>813</v>
      </c>
      <c r="B364" s="224"/>
      <c r="C364" s="223" t="s">
        <v>1355</v>
      </c>
      <c r="D364" s="223" t="s">
        <v>181</v>
      </c>
      <c r="E364" s="223"/>
      <c r="F364" s="223"/>
      <c r="G364" s="223"/>
      <c r="H364" s="223"/>
    </row>
    <row r="365" spans="1:8" x14ac:dyDescent="0.2">
      <c r="A365" s="223"/>
      <c r="B365" s="224"/>
      <c r="C365" s="223"/>
      <c r="D365" s="223"/>
      <c r="E365" s="223"/>
      <c r="F365" s="223"/>
      <c r="G365" s="223"/>
      <c r="H365" s="223"/>
    </row>
    <row r="366" spans="1:8" x14ac:dyDescent="0.2">
      <c r="A366" s="223"/>
      <c r="B366" s="224"/>
      <c r="C366" s="223" t="s">
        <v>1187</v>
      </c>
      <c r="D366" s="223" t="s">
        <v>1337</v>
      </c>
      <c r="E366" s="223">
        <v>4005</v>
      </c>
      <c r="F366" s="223"/>
      <c r="G366" s="223"/>
      <c r="H366" s="223"/>
    </row>
    <row r="367" spans="1:8" x14ac:dyDescent="0.2">
      <c r="A367" s="223"/>
      <c r="B367" s="224"/>
      <c r="C367" s="223"/>
      <c r="D367" s="223"/>
      <c r="E367" s="223"/>
      <c r="F367" s="223"/>
      <c r="G367" s="223"/>
      <c r="H367" s="223"/>
    </row>
    <row r="368" spans="1:8" x14ac:dyDescent="0.2">
      <c r="A368" s="223">
        <v>42</v>
      </c>
      <c r="B368" s="224"/>
      <c r="C368" s="223" t="s">
        <v>629</v>
      </c>
      <c r="D368" s="223" t="s">
        <v>192</v>
      </c>
      <c r="E368" s="223"/>
      <c r="F368" s="223"/>
      <c r="G368" s="223"/>
      <c r="H368" s="223"/>
    </row>
    <row r="369" spans="1:8" x14ac:dyDescent="0.2">
      <c r="A369" s="223">
        <v>76</v>
      </c>
      <c r="B369" s="224"/>
      <c r="C369" s="223" t="s">
        <v>1167</v>
      </c>
      <c r="D369" s="223" t="s">
        <v>192</v>
      </c>
      <c r="E369" s="223"/>
      <c r="F369" s="223"/>
      <c r="G369" s="223"/>
      <c r="H369" s="223"/>
    </row>
    <row r="370" spans="1:8" x14ac:dyDescent="0.2">
      <c r="A370" s="223">
        <v>525</v>
      </c>
      <c r="B370" s="224"/>
      <c r="C370" s="223" t="s">
        <v>971</v>
      </c>
      <c r="D370" s="223" t="s">
        <v>181</v>
      </c>
      <c r="E370" s="223"/>
      <c r="F370" s="223"/>
      <c r="G370" s="223"/>
      <c r="H370" s="223"/>
    </row>
    <row r="371" spans="1:8" x14ac:dyDescent="0.2">
      <c r="A371" s="223">
        <v>561</v>
      </c>
      <c r="B371" s="224"/>
      <c r="C371" s="223" t="s">
        <v>654</v>
      </c>
      <c r="D371" s="223" t="s">
        <v>181</v>
      </c>
      <c r="E371" s="223"/>
      <c r="F371" s="223"/>
      <c r="G371" s="223"/>
      <c r="H371" s="223"/>
    </row>
    <row r="372" spans="1:8" x14ac:dyDescent="0.2">
      <c r="A372" s="223">
        <v>579</v>
      </c>
      <c r="B372" s="224"/>
      <c r="C372" s="223" t="s">
        <v>996</v>
      </c>
      <c r="D372" s="223" t="s">
        <v>181</v>
      </c>
      <c r="E372" s="223"/>
      <c r="F372" s="223"/>
      <c r="G372" s="223"/>
      <c r="H372" s="223"/>
    </row>
    <row r="373" spans="1:8" x14ac:dyDescent="0.2">
      <c r="A373" s="223">
        <v>581</v>
      </c>
      <c r="B373" s="224"/>
      <c r="C373" s="223" t="s">
        <v>1320</v>
      </c>
      <c r="D373" s="223" t="s">
        <v>181</v>
      </c>
      <c r="E373" s="223"/>
      <c r="F373" s="223"/>
      <c r="G373" s="223"/>
      <c r="H373" s="223"/>
    </row>
    <row r="374" spans="1:8" x14ac:dyDescent="0.2">
      <c r="A374" s="223">
        <v>582</v>
      </c>
      <c r="B374" s="224"/>
      <c r="C374" s="223" t="s">
        <v>1156</v>
      </c>
      <c r="D374" s="223" t="s">
        <v>181</v>
      </c>
      <c r="E374" s="223"/>
      <c r="F374" s="223"/>
      <c r="G374" s="223"/>
      <c r="H374" s="223"/>
    </row>
    <row r="375" spans="1:8" x14ac:dyDescent="0.2">
      <c r="A375" s="223">
        <v>590</v>
      </c>
      <c r="B375" s="224"/>
      <c r="C375" s="223" t="s">
        <v>822</v>
      </c>
      <c r="D375" s="223" t="s">
        <v>181</v>
      </c>
      <c r="E375" s="223"/>
      <c r="F375" s="223"/>
      <c r="G375" s="223"/>
      <c r="H375" s="223"/>
    </row>
    <row r="376" spans="1:8" x14ac:dyDescent="0.2">
      <c r="A376" s="223">
        <v>754</v>
      </c>
      <c r="B376" s="224"/>
      <c r="C376" s="223" t="s">
        <v>922</v>
      </c>
      <c r="D376" s="223" t="s">
        <v>192</v>
      </c>
      <c r="E376" s="223"/>
      <c r="F376" s="223"/>
      <c r="G376" s="223"/>
      <c r="H376" s="223"/>
    </row>
    <row r="377" spans="1:8" x14ac:dyDescent="0.2">
      <c r="A377" s="223">
        <v>804</v>
      </c>
      <c r="B377" s="224"/>
      <c r="C377" s="223" t="s">
        <v>441</v>
      </c>
      <c r="D377" s="223" t="s">
        <v>181</v>
      </c>
      <c r="E377" s="223"/>
      <c r="F377" s="223"/>
      <c r="G377" s="223"/>
      <c r="H377" s="223"/>
    </row>
    <row r="378" spans="1:8" x14ac:dyDescent="0.2">
      <c r="A378" s="223">
        <v>811</v>
      </c>
      <c r="B378" s="224"/>
      <c r="C378" s="223" t="s">
        <v>1126</v>
      </c>
      <c r="D378" s="223" t="s">
        <v>181</v>
      </c>
      <c r="E378" s="223"/>
      <c r="F378" s="223"/>
      <c r="G378" s="223"/>
      <c r="H378" s="223"/>
    </row>
    <row r="379" spans="1:8" x14ac:dyDescent="0.2">
      <c r="A379" s="223">
        <v>818</v>
      </c>
      <c r="B379" s="224"/>
      <c r="C379" s="223" t="s">
        <v>1151</v>
      </c>
      <c r="D379" s="223" t="s">
        <v>192</v>
      </c>
      <c r="E379" s="223"/>
      <c r="F379" s="223"/>
      <c r="G379" s="223"/>
      <c r="H379" s="223"/>
    </row>
    <row r="380" spans="1:8" x14ac:dyDescent="0.2">
      <c r="A380" s="223"/>
      <c r="B380" s="224"/>
      <c r="C380" s="223"/>
      <c r="D380" s="223"/>
      <c r="E380" s="223"/>
      <c r="F380" s="223"/>
      <c r="G380" s="223"/>
      <c r="H380" s="223"/>
    </row>
    <row r="381" spans="1:8" x14ac:dyDescent="0.2">
      <c r="A381" s="223"/>
      <c r="B381" s="224"/>
      <c r="C381" s="223" t="s">
        <v>1186</v>
      </c>
      <c r="D381" s="223" t="s">
        <v>1349</v>
      </c>
      <c r="E381" s="223">
        <v>4009</v>
      </c>
      <c r="F381" s="223"/>
      <c r="G381" s="223"/>
      <c r="H381" s="223"/>
    </row>
    <row r="382" spans="1:8" x14ac:dyDescent="0.2">
      <c r="A382" s="223"/>
      <c r="B382" s="224"/>
      <c r="C382" s="223"/>
      <c r="D382" s="223"/>
      <c r="E382" s="223"/>
      <c r="F382" s="223"/>
      <c r="G382" s="223"/>
      <c r="H382" s="223"/>
    </row>
    <row r="383" spans="1:8" x14ac:dyDescent="0.2">
      <c r="A383" s="223">
        <v>525</v>
      </c>
      <c r="B383" s="224"/>
      <c r="C383" s="223" t="s">
        <v>971</v>
      </c>
      <c r="D383" s="223" t="s">
        <v>181</v>
      </c>
      <c r="E383" s="223"/>
      <c r="F383" s="223"/>
      <c r="G383" s="223"/>
      <c r="H383" s="223"/>
    </row>
    <row r="384" spans="1:8" x14ac:dyDescent="0.2">
      <c r="A384" s="223">
        <v>582</v>
      </c>
      <c r="B384" s="224"/>
      <c r="C384" s="223" t="s">
        <v>1156</v>
      </c>
      <c r="D384" s="223" t="s">
        <v>181</v>
      </c>
      <c r="E384" s="223"/>
      <c r="F384" s="223"/>
      <c r="G384" s="223"/>
      <c r="H384" s="223"/>
    </row>
    <row r="385" spans="1:8" x14ac:dyDescent="0.2">
      <c r="A385" s="223">
        <v>811</v>
      </c>
      <c r="B385" s="224"/>
      <c r="C385" s="223" t="s">
        <v>1126</v>
      </c>
      <c r="D385" s="223" t="s">
        <v>181</v>
      </c>
      <c r="E385" s="223"/>
      <c r="F385" s="223"/>
      <c r="G385" s="223"/>
      <c r="H385" s="223"/>
    </row>
    <row r="386" spans="1:8" x14ac:dyDescent="0.2">
      <c r="A386" s="223"/>
      <c r="B386" s="224"/>
      <c r="C386" s="223"/>
      <c r="D386" s="223"/>
      <c r="E386" s="223"/>
      <c r="F386" s="223"/>
      <c r="G386" s="223"/>
      <c r="H386" s="223"/>
    </row>
    <row r="387" spans="1:8" x14ac:dyDescent="0.2">
      <c r="A387" s="223"/>
      <c r="B387" s="224"/>
      <c r="C387" s="223" t="s">
        <v>1118</v>
      </c>
      <c r="D387" s="223" t="s">
        <v>1342</v>
      </c>
      <c r="E387" s="223">
        <v>4033</v>
      </c>
      <c r="F387" s="223"/>
      <c r="G387" s="223"/>
      <c r="H387" s="223"/>
    </row>
    <row r="388" spans="1:8" x14ac:dyDescent="0.2">
      <c r="A388" s="223"/>
      <c r="B388" s="224"/>
      <c r="C388" s="223"/>
      <c r="D388" s="223"/>
      <c r="E388" s="223"/>
      <c r="F388" s="223"/>
      <c r="G388" s="223"/>
      <c r="H388" s="223"/>
    </row>
    <row r="389" spans="1:8" x14ac:dyDescent="0.2">
      <c r="A389" s="223">
        <v>36</v>
      </c>
      <c r="B389" s="224"/>
      <c r="C389" s="223" t="s">
        <v>520</v>
      </c>
      <c r="D389" s="223" t="s">
        <v>192</v>
      </c>
      <c r="E389" s="223"/>
      <c r="F389" s="223"/>
      <c r="G389" s="223"/>
      <c r="H389" s="223"/>
    </row>
    <row r="390" spans="1:8" x14ac:dyDescent="0.2">
      <c r="A390" s="223">
        <v>42</v>
      </c>
      <c r="B390" s="224"/>
      <c r="C390" s="223" t="s">
        <v>629</v>
      </c>
      <c r="D390" s="223" t="s">
        <v>192</v>
      </c>
      <c r="E390" s="223"/>
      <c r="F390" s="223"/>
      <c r="G390" s="223"/>
      <c r="H390" s="223"/>
    </row>
    <row r="391" spans="1:8" x14ac:dyDescent="0.2">
      <c r="A391" s="223">
        <v>332</v>
      </c>
      <c r="B391" s="224"/>
      <c r="C391" s="223" t="s">
        <v>1218</v>
      </c>
      <c r="D391" s="223" t="s">
        <v>192</v>
      </c>
      <c r="E391" s="223"/>
      <c r="F391" s="223"/>
      <c r="G391" s="223"/>
      <c r="H391" s="223"/>
    </row>
    <row r="392" spans="1:8" x14ac:dyDescent="0.2">
      <c r="A392" s="223">
        <v>525</v>
      </c>
      <c r="B392" s="224"/>
      <c r="C392" s="223" t="s">
        <v>971</v>
      </c>
      <c r="D392" s="223" t="s">
        <v>181</v>
      </c>
      <c r="E392" s="223"/>
      <c r="F392" s="223"/>
      <c r="G392" s="223"/>
      <c r="H392" s="223"/>
    </row>
    <row r="393" spans="1:8" x14ac:dyDescent="0.2">
      <c r="A393" s="223">
        <v>561</v>
      </c>
      <c r="B393" s="224"/>
      <c r="C393" s="223" t="s">
        <v>654</v>
      </c>
      <c r="D393" s="223" t="s">
        <v>181</v>
      </c>
      <c r="E393" s="223"/>
      <c r="F393" s="223"/>
      <c r="G393" s="223"/>
      <c r="H393" s="223"/>
    </row>
    <row r="394" spans="1:8" x14ac:dyDescent="0.2">
      <c r="A394" s="223">
        <v>579</v>
      </c>
      <c r="B394" s="224"/>
      <c r="C394" s="223" t="s">
        <v>996</v>
      </c>
      <c r="D394" s="223" t="s">
        <v>181</v>
      </c>
      <c r="E394" s="223"/>
      <c r="F394" s="223"/>
      <c r="G394" s="223"/>
      <c r="H394" s="223"/>
    </row>
    <row r="395" spans="1:8" x14ac:dyDescent="0.2">
      <c r="A395" s="223">
        <v>582</v>
      </c>
      <c r="B395" s="224"/>
      <c r="C395" s="223" t="s">
        <v>1156</v>
      </c>
      <c r="D395" s="223" t="s">
        <v>181</v>
      </c>
      <c r="E395" s="223"/>
      <c r="F395" s="223"/>
      <c r="G395" s="223"/>
      <c r="H395" s="223"/>
    </row>
    <row r="396" spans="1:8" x14ac:dyDescent="0.2">
      <c r="A396" s="223">
        <v>754</v>
      </c>
      <c r="B396" s="224"/>
      <c r="C396" s="223" t="s">
        <v>922</v>
      </c>
      <c r="D396" s="223" t="s">
        <v>192</v>
      </c>
      <c r="E396" s="223"/>
      <c r="F396" s="223"/>
      <c r="G396" s="223"/>
      <c r="H396" s="223"/>
    </row>
    <row r="397" spans="1:8" x14ac:dyDescent="0.2">
      <c r="A397" s="223">
        <v>804</v>
      </c>
      <c r="B397" s="224"/>
      <c r="C397" s="223" t="s">
        <v>441</v>
      </c>
      <c r="D397" s="223" t="s">
        <v>181</v>
      </c>
      <c r="E397" s="223"/>
      <c r="F397" s="223"/>
      <c r="G397" s="223"/>
      <c r="H397" s="223"/>
    </row>
    <row r="398" spans="1:8" x14ac:dyDescent="0.2">
      <c r="A398" s="223">
        <v>811</v>
      </c>
      <c r="B398" s="224"/>
      <c r="C398" s="223" t="s">
        <v>1126</v>
      </c>
      <c r="D398" s="223" t="s">
        <v>181</v>
      </c>
      <c r="E398" s="223"/>
      <c r="F398" s="223"/>
      <c r="G398" s="223"/>
      <c r="H398" s="223"/>
    </row>
    <row r="399" spans="1:8" x14ac:dyDescent="0.2">
      <c r="A399" s="223"/>
      <c r="B399" s="224"/>
      <c r="C399" s="223"/>
      <c r="D399" s="223"/>
      <c r="E399" s="223"/>
      <c r="F399" s="223"/>
      <c r="G399" s="223"/>
      <c r="H399" s="223"/>
    </row>
    <row r="400" spans="1:8" x14ac:dyDescent="0.2">
      <c r="A400" s="223"/>
      <c r="B400" s="224"/>
      <c r="C400" s="223" t="s">
        <v>1119</v>
      </c>
      <c r="D400" s="223" t="s">
        <v>1329</v>
      </c>
      <c r="E400" s="223">
        <v>4041</v>
      </c>
      <c r="F400" s="223"/>
      <c r="G400" s="223"/>
      <c r="H400" s="223"/>
    </row>
    <row r="401" spans="1:8" x14ac:dyDescent="0.2">
      <c r="A401" s="223"/>
      <c r="B401" s="224"/>
      <c r="C401" s="223"/>
      <c r="D401" s="223"/>
      <c r="E401" s="223"/>
      <c r="F401" s="223"/>
      <c r="G401" s="223"/>
      <c r="H401" s="223"/>
    </row>
    <row r="402" spans="1:8" x14ac:dyDescent="0.2">
      <c r="A402" s="223">
        <v>36</v>
      </c>
      <c r="B402" s="224"/>
      <c r="C402" s="223" t="s">
        <v>520</v>
      </c>
      <c r="D402" s="223" t="s">
        <v>192</v>
      </c>
      <c r="E402" s="223"/>
      <c r="F402" s="223"/>
      <c r="G402" s="223"/>
      <c r="H402" s="223"/>
    </row>
    <row r="403" spans="1:8" x14ac:dyDescent="0.2">
      <c r="A403" s="223">
        <v>561</v>
      </c>
      <c r="B403" s="224"/>
      <c r="C403" s="223" t="s">
        <v>654</v>
      </c>
      <c r="D403" s="223" t="s">
        <v>181</v>
      </c>
      <c r="E403" s="223"/>
      <c r="F403" s="223"/>
      <c r="G403" s="223"/>
      <c r="H403" s="223"/>
    </row>
    <row r="404" spans="1:8" x14ac:dyDescent="0.2">
      <c r="A404" s="223">
        <v>579</v>
      </c>
      <c r="B404" s="224"/>
      <c r="C404" s="223" t="s">
        <v>996</v>
      </c>
      <c r="D404" s="223" t="s">
        <v>181</v>
      </c>
      <c r="E404" s="223"/>
      <c r="F404" s="223"/>
      <c r="G404" s="223"/>
      <c r="H404" s="223"/>
    </row>
    <row r="405" spans="1:8" x14ac:dyDescent="0.2">
      <c r="A405" s="223">
        <v>811</v>
      </c>
      <c r="B405" s="224"/>
      <c r="C405" s="223" t="s">
        <v>1126</v>
      </c>
      <c r="D405" s="223" t="s">
        <v>181</v>
      </c>
      <c r="E405" s="223"/>
      <c r="F405" s="223"/>
      <c r="G405" s="223"/>
      <c r="H405" s="223"/>
    </row>
    <row r="406" spans="1:8" x14ac:dyDescent="0.2">
      <c r="A406" s="223"/>
      <c r="B406" s="224"/>
      <c r="C406" s="223"/>
      <c r="D406" s="223"/>
      <c r="E406" s="223"/>
      <c r="F406" s="223"/>
      <c r="G406" s="223"/>
      <c r="H406" s="223"/>
    </row>
    <row r="407" spans="1:8" x14ac:dyDescent="0.2">
      <c r="A407" s="223"/>
      <c r="B407" s="224"/>
      <c r="C407" s="223" t="s">
        <v>1114</v>
      </c>
      <c r="D407" s="223" t="s">
        <v>1339</v>
      </c>
      <c r="E407" s="223">
        <v>4201</v>
      </c>
      <c r="F407" s="223"/>
      <c r="G407" s="223"/>
      <c r="H407" s="223"/>
    </row>
    <row r="408" spans="1:8" x14ac:dyDescent="0.2">
      <c r="A408" s="223"/>
      <c r="B408" s="224"/>
      <c r="C408" s="223"/>
      <c r="D408" s="223"/>
      <c r="E408" s="223"/>
      <c r="F408" s="223"/>
      <c r="G408" s="223"/>
      <c r="H408" s="223"/>
    </row>
    <row r="409" spans="1:8" x14ac:dyDescent="0.2">
      <c r="A409" s="223">
        <v>24</v>
      </c>
      <c r="B409" s="224"/>
      <c r="C409" s="223" t="s">
        <v>1224</v>
      </c>
      <c r="D409" s="223" t="s">
        <v>192</v>
      </c>
      <c r="E409" s="223"/>
      <c r="F409" s="223"/>
      <c r="G409" s="223"/>
      <c r="H409" s="223"/>
    </row>
    <row r="410" spans="1:8" x14ac:dyDescent="0.2">
      <c r="A410" s="223">
        <v>40</v>
      </c>
      <c r="B410" s="224"/>
      <c r="C410" s="223" t="s">
        <v>1314</v>
      </c>
      <c r="D410" s="223" t="s">
        <v>192</v>
      </c>
      <c r="E410" s="223"/>
      <c r="F410" s="223"/>
      <c r="G410" s="223"/>
      <c r="H410" s="223"/>
    </row>
    <row r="411" spans="1:8" x14ac:dyDescent="0.2">
      <c r="A411" s="223">
        <v>54</v>
      </c>
      <c r="B411" s="224"/>
      <c r="C411" s="223" t="s">
        <v>1040</v>
      </c>
      <c r="D411" s="223" t="s">
        <v>192</v>
      </c>
      <c r="E411" s="223"/>
      <c r="F411" s="223"/>
      <c r="G411" s="223"/>
      <c r="H411" s="223"/>
    </row>
    <row r="412" spans="1:8" x14ac:dyDescent="0.2">
      <c r="A412" s="223">
        <v>569</v>
      </c>
      <c r="B412" s="224"/>
      <c r="C412" s="223" t="s">
        <v>998</v>
      </c>
      <c r="D412" s="223" t="s">
        <v>181</v>
      </c>
      <c r="E412" s="223"/>
      <c r="F412" s="223"/>
      <c r="G412" s="223"/>
      <c r="H412" s="223"/>
    </row>
    <row r="413" spans="1:8" x14ac:dyDescent="0.2">
      <c r="A413" s="223">
        <v>815</v>
      </c>
      <c r="B413" s="224"/>
      <c r="C413" s="223" t="s">
        <v>892</v>
      </c>
      <c r="D413" s="223" t="s">
        <v>192</v>
      </c>
      <c r="E413" s="223"/>
      <c r="F413" s="223"/>
      <c r="G413" s="223"/>
      <c r="H413" s="223"/>
    </row>
    <row r="414" spans="1:8" x14ac:dyDescent="0.2">
      <c r="A414" s="223">
        <v>816</v>
      </c>
      <c r="B414" s="224"/>
      <c r="C414" s="223" t="s">
        <v>977</v>
      </c>
      <c r="D414" s="223" t="s">
        <v>209</v>
      </c>
      <c r="E414" s="223"/>
      <c r="F414" s="223"/>
      <c r="G414" s="223"/>
      <c r="H414" s="223"/>
    </row>
    <row r="415" spans="1:8" x14ac:dyDescent="0.2">
      <c r="A415" s="223"/>
      <c r="B415" s="224"/>
      <c r="C415" s="223"/>
      <c r="D415" s="223"/>
      <c r="E415" s="223"/>
      <c r="F415" s="223"/>
      <c r="G415" s="223"/>
      <c r="H415" s="223"/>
    </row>
    <row r="416" spans="1:8" x14ac:dyDescent="0.2">
      <c r="A416" s="223"/>
      <c r="B416" s="224"/>
      <c r="C416" s="223" t="s">
        <v>1182</v>
      </c>
      <c r="D416" s="223" t="s">
        <v>1340</v>
      </c>
      <c r="E416" s="223">
        <v>4205</v>
      </c>
      <c r="F416" s="223"/>
      <c r="G416" s="223"/>
      <c r="H416" s="223"/>
    </row>
    <row r="417" spans="1:8" x14ac:dyDescent="0.2">
      <c r="A417" s="223"/>
      <c r="B417" s="224"/>
      <c r="C417" s="223"/>
      <c r="D417" s="223"/>
      <c r="E417" s="223"/>
      <c r="F417" s="223"/>
      <c r="G417" s="223"/>
      <c r="H417" s="223"/>
    </row>
    <row r="418" spans="1:8" x14ac:dyDescent="0.2">
      <c r="A418" s="223">
        <v>40</v>
      </c>
      <c r="B418" s="224"/>
      <c r="C418" s="223" t="s">
        <v>1314</v>
      </c>
      <c r="D418" s="223" t="s">
        <v>192</v>
      </c>
      <c r="E418" s="223"/>
      <c r="F418" s="223"/>
      <c r="G418" s="223"/>
      <c r="H418" s="223"/>
    </row>
    <row r="419" spans="1:8" x14ac:dyDescent="0.2">
      <c r="A419" s="223">
        <v>54</v>
      </c>
      <c r="B419" s="224"/>
      <c r="C419" s="223" t="s">
        <v>1040</v>
      </c>
      <c r="D419" s="223" t="s">
        <v>192</v>
      </c>
      <c r="E419" s="223"/>
      <c r="F419" s="223"/>
      <c r="G419" s="223"/>
      <c r="H419" s="223"/>
    </row>
    <row r="420" spans="1:8" x14ac:dyDescent="0.2">
      <c r="A420" s="223">
        <v>816</v>
      </c>
      <c r="B420" s="224"/>
      <c r="C420" s="223" t="s">
        <v>977</v>
      </c>
      <c r="D420" s="223" t="s">
        <v>209</v>
      </c>
      <c r="E420" s="223"/>
      <c r="F420" s="223"/>
      <c r="G420" s="223"/>
      <c r="H420" s="223"/>
    </row>
    <row r="421" spans="1:8" x14ac:dyDescent="0.2">
      <c r="A421" s="223"/>
      <c r="B421" s="224"/>
      <c r="C421" s="223"/>
      <c r="D421" s="223"/>
      <c r="E421" s="223"/>
      <c r="F421" s="223"/>
      <c r="G421" s="223"/>
      <c r="H421" s="223"/>
    </row>
    <row r="422" spans="1:8" x14ac:dyDescent="0.2">
      <c r="A422" s="223"/>
      <c r="B422" s="224"/>
      <c r="C422" s="223" t="s">
        <v>1115</v>
      </c>
      <c r="D422" s="223" t="s">
        <v>1341</v>
      </c>
      <c r="E422" s="223">
        <v>4233</v>
      </c>
      <c r="F422" s="223"/>
      <c r="G422" s="223"/>
      <c r="H422" s="223"/>
    </row>
    <row r="423" spans="1:8" x14ac:dyDescent="0.2">
      <c r="A423" s="223"/>
      <c r="B423" s="224"/>
      <c r="C423" s="223"/>
      <c r="D423" s="223"/>
      <c r="E423" s="223"/>
      <c r="F423" s="223"/>
      <c r="G423" s="223"/>
      <c r="H423" s="223"/>
    </row>
    <row r="424" spans="1:8" x14ac:dyDescent="0.2">
      <c r="A424" s="223">
        <v>24</v>
      </c>
      <c r="B424" s="224"/>
      <c r="C424" s="223" t="s">
        <v>1224</v>
      </c>
      <c r="D424" s="223" t="s">
        <v>192</v>
      </c>
      <c r="E424" s="223"/>
      <c r="F424" s="223"/>
      <c r="G424" s="223"/>
      <c r="H424" s="223"/>
    </row>
    <row r="425" spans="1:8" x14ac:dyDescent="0.2">
      <c r="A425" s="223">
        <v>54</v>
      </c>
      <c r="B425" s="224"/>
      <c r="C425" s="223" t="s">
        <v>1040</v>
      </c>
      <c r="D425" s="223" t="s">
        <v>192</v>
      </c>
      <c r="E425" s="223"/>
      <c r="F425" s="223"/>
      <c r="G425" s="223"/>
      <c r="H425" s="223"/>
    </row>
    <row r="426" spans="1:8" x14ac:dyDescent="0.2">
      <c r="A426" s="223">
        <v>569</v>
      </c>
      <c r="B426" s="224"/>
      <c r="C426" s="223" t="s">
        <v>998</v>
      </c>
      <c r="D426" s="223" t="s">
        <v>181</v>
      </c>
      <c r="E426" s="223"/>
      <c r="F426" s="223"/>
      <c r="G426" s="223"/>
      <c r="H426" s="223"/>
    </row>
    <row r="427" spans="1:8" x14ac:dyDescent="0.2">
      <c r="A427" s="223">
        <v>815</v>
      </c>
      <c r="B427" s="224"/>
      <c r="C427" s="223" t="s">
        <v>892</v>
      </c>
      <c r="D427" s="223" t="s">
        <v>192</v>
      </c>
      <c r="E427" s="223"/>
      <c r="F427" s="223"/>
      <c r="G427" s="223"/>
      <c r="H427" s="223"/>
    </row>
    <row r="428" spans="1:8" x14ac:dyDescent="0.2">
      <c r="A428" s="223">
        <v>816</v>
      </c>
      <c r="B428" s="224"/>
      <c r="C428" s="223" t="s">
        <v>977</v>
      </c>
      <c r="D428" s="223" t="s">
        <v>209</v>
      </c>
      <c r="E428" s="223"/>
      <c r="F428" s="223"/>
      <c r="G428" s="223"/>
      <c r="H428" s="223"/>
    </row>
    <row r="429" spans="1:8" x14ac:dyDescent="0.2">
      <c r="A429" s="223"/>
      <c r="B429" s="224"/>
      <c r="C429" s="223"/>
      <c r="D429" s="223"/>
      <c r="E429" s="223"/>
      <c r="F429" s="223"/>
      <c r="G429" s="223"/>
      <c r="H429" s="223"/>
    </row>
    <row r="430" spans="1:8" x14ac:dyDescent="0.2">
      <c r="A430" s="223"/>
      <c r="B430" s="224"/>
      <c r="C430" s="223" t="s">
        <v>1116</v>
      </c>
      <c r="D430" s="223" t="s">
        <v>1342</v>
      </c>
      <c r="E430" s="223">
        <v>4241</v>
      </c>
      <c r="F430" s="223"/>
      <c r="G430" s="223"/>
      <c r="H430" s="223"/>
    </row>
    <row r="431" spans="1:8" x14ac:dyDescent="0.2">
      <c r="A431" s="223"/>
      <c r="B431" s="224"/>
      <c r="C431" s="223"/>
      <c r="D431" s="223"/>
      <c r="E431" s="223"/>
      <c r="F431" s="223"/>
      <c r="G431" s="223"/>
      <c r="H431" s="223"/>
    </row>
    <row r="432" spans="1:8" x14ac:dyDescent="0.2">
      <c r="A432" s="223">
        <v>54</v>
      </c>
      <c r="B432" s="224"/>
      <c r="C432" s="223" t="s">
        <v>1040</v>
      </c>
      <c r="D432" s="223" t="s">
        <v>192</v>
      </c>
      <c r="E432" s="223"/>
      <c r="F432" s="223"/>
      <c r="G432" s="223"/>
      <c r="H432" s="223"/>
    </row>
    <row r="433" spans="1:8" x14ac:dyDescent="0.2">
      <c r="A433" s="223">
        <v>569</v>
      </c>
      <c r="B433" s="224"/>
      <c r="C433" s="223" t="s">
        <v>998</v>
      </c>
      <c r="D433" s="223" t="s">
        <v>181</v>
      </c>
      <c r="E433" s="223"/>
      <c r="F433" s="223"/>
      <c r="G433" s="223"/>
      <c r="H433" s="223"/>
    </row>
    <row r="434" spans="1:8" x14ac:dyDescent="0.2">
      <c r="A434" s="223">
        <v>815</v>
      </c>
      <c r="B434" s="224"/>
      <c r="C434" s="223" t="s">
        <v>892</v>
      </c>
      <c r="D434" s="223" t="s">
        <v>192</v>
      </c>
      <c r="E434" s="223"/>
      <c r="F434" s="223"/>
      <c r="G434" s="223"/>
      <c r="H434" s="223"/>
    </row>
    <row r="435" spans="1:8" x14ac:dyDescent="0.2">
      <c r="A435" s="223"/>
      <c r="B435" s="224"/>
      <c r="C435" s="223"/>
      <c r="D435" s="223"/>
      <c r="E435" s="223"/>
      <c r="F435" s="223"/>
      <c r="G435" s="223"/>
      <c r="H435" s="223"/>
    </row>
    <row r="436" spans="1:8" x14ac:dyDescent="0.2">
      <c r="A436" s="223"/>
      <c r="B436" s="224"/>
      <c r="C436" s="223" t="s">
        <v>1245</v>
      </c>
      <c r="D436" s="223" t="s">
        <v>1350</v>
      </c>
      <c r="E436" s="223">
        <v>5463</v>
      </c>
      <c r="F436" s="223"/>
      <c r="G436" s="223"/>
      <c r="H436" s="223"/>
    </row>
    <row r="437" spans="1:8" x14ac:dyDescent="0.2">
      <c r="A437" s="223"/>
      <c r="B437" s="224"/>
      <c r="C437" s="223"/>
      <c r="D437" s="223"/>
      <c r="E437" s="223"/>
      <c r="F437" s="223"/>
      <c r="G437" s="223"/>
      <c r="H437" s="223"/>
    </row>
    <row r="438" spans="1:8" x14ac:dyDescent="0.2">
      <c r="A438" s="223"/>
      <c r="B438" s="224"/>
      <c r="C438" s="223"/>
      <c r="D438" s="223"/>
      <c r="E438" s="223"/>
      <c r="F438" s="223"/>
      <c r="G438" s="223"/>
      <c r="H438" s="223"/>
    </row>
    <row r="439" spans="1:8" x14ac:dyDescent="0.2">
      <c r="A439" s="223"/>
      <c r="B439" s="224"/>
      <c r="C439" s="223" t="s">
        <v>1241</v>
      </c>
      <c r="D439" s="223" t="s">
        <v>1343</v>
      </c>
      <c r="E439" s="223">
        <v>5509</v>
      </c>
      <c r="F439" s="223"/>
      <c r="G439" s="223"/>
      <c r="H439" s="223"/>
    </row>
    <row r="440" spans="1:8" x14ac:dyDescent="0.2">
      <c r="A440" s="223"/>
      <c r="B440" s="224"/>
      <c r="C440" s="223"/>
      <c r="D440" s="223"/>
      <c r="E440" s="223"/>
      <c r="F440" s="223"/>
      <c r="G440" s="223"/>
      <c r="H440" s="223"/>
    </row>
    <row r="441" spans="1:8" x14ac:dyDescent="0.2">
      <c r="A441" s="223">
        <v>612</v>
      </c>
      <c r="B441" s="224"/>
      <c r="C441" s="223" t="s">
        <v>661</v>
      </c>
      <c r="D441" s="223" t="s">
        <v>192</v>
      </c>
      <c r="E441" s="223"/>
      <c r="F441" s="223"/>
      <c r="G441" s="223"/>
      <c r="H441" s="223"/>
    </row>
    <row r="442" spans="1:8" x14ac:dyDescent="0.2">
      <c r="A442" s="223">
        <v>637</v>
      </c>
      <c r="B442" s="224"/>
      <c r="C442" s="223" t="s">
        <v>737</v>
      </c>
      <c r="D442" s="223" t="s">
        <v>192</v>
      </c>
      <c r="E442" s="223"/>
      <c r="F442" s="223"/>
      <c r="G442" s="223"/>
      <c r="H442" s="223"/>
    </row>
    <row r="443" spans="1:8" x14ac:dyDescent="0.2">
      <c r="A443" s="223">
        <v>643</v>
      </c>
      <c r="B443" s="224"/>
      <c r="C443" s="223" t="s">
        <v>1261</v>
      </c>
      <c r="D443" s="223" t="s">
        <v>192</v>
      </c>
      <c r="E443" s="223"/>
      <c r="F443" s="223"/>
      <c r="G443" s="223"/>
      <c r="H443" s="223"/>
    </row>
    <row r="444" spans="1:8" x14ac:dyDescent="0.2">
      <c r="A444" s="223">
        <v>652</v>
      </c>
      <c r="B444" s="224"/>
      <c r="C444" s="223" t="s">
        <v>1253</v>
      </c>
      <c r="D444" s="223" t="s">
        <v>185</v>
      </c>
      <c r="E444" s="223"/>
      <c r="F444" s="223"/>
      <c r="G444" s="223"/>
      <c r="H444" s="223"/>
    </row>
    <row r="445" spans="1:8" x14ac:dyDescent="0.2">
      <c r="A445" s="223">
        <v>658</v>
      </c>
      <c r="B445" s="224"/>
      <c r="C445" s="223" t="s">
        <v>1015</v>
      </c>
      <c r="D445" s="223" t="s">
        <v>185</v>
      </c>
      <c r="E445" s="223"/>
      <c r="F445" s="223"/>
      <c r="G445" s="223"/>
      <c r="H445" s="223"/>
    </row>
    <row r="446" spans="1:8" x14ac:dyDescent="0.2">
      <c r="A446" s="223">
        <v>659</v>
      </c>
      <c r="B446" s="224"/>
      <c r="C446" s="223" t="s">
        <v>1252</v>
      </c>
      <c r="D446" s="223" t="s">
        <v>185</v>
      </c>
      <c r="E446" s="223"/>
      <c r="F446" s="223"/>
      <c r="G446" s="223"/>
      <c r="H446" s="223"/>
    </row>
    <row r="447" spans="1:8" x14ac:dyDescent="0.2">
      <c r="A447" s="223">
        <v>684</v>
      </c>
      <c r="B447" s="224"/>
      <c r="C447" s="223" t="s">
        <v>1249</v>
      </c>
      <c r="D447" s="223" t="s">
        <v>185</v>
      </c>
      <c r="E447" s="223"/>
      <c r="F447" s="223"/>
      <c r="G447" s="223"/>
      <c r="H447" s="223"/>
    </row>
    <row r="448" spans="1:8" x14ac:dyDescent="0.2">
      <c r="A448" s="223">
        <v>688</v>
      </c>
      <c r="B448" s="224"/>
      <c r="C448" s="223" t="s">
        <v>391</v>
      </c>
      <c r="D448" s="223" t="s">
        <v>181</v>
      </c>
      <c r="E448" s="223"/>
      <c r="F448" s="223"/>
      <c r="G448" s="223"/>
      <c r="H448" s="223"/>
    </row>
    <row r="449" spans="1:8" x14ac:dyDescent="0.2">
      <c r="A449" s="223">
        <v>695</v>
      </c>
      <c r="B449" s="224"/>
      <c r="C449" s="223" t="s">
        <v>618</v>
      </c>
      <c r="D449" s="223" t="s">
        <v>181</v>
      </c>
      <c r="E449" s="223"/>
      <c r="F449" s="223"/>
      <c r="G449" s="223"/>
      <c r="H449" s="223"/>
    </row>
    <row r="450" spans="1:8" x14ac:dyDescent="0.2">
      <c r="A450" s="223">
        <v>696</v>
      </c>
      <c r="B450" s="224"/>
      <c r="C450" s="223" t="s">
        <v>652</v>
      </c>
      <c r="D450" s="223" t="s">
        <v>181</v>
      </c>
      <c r="E450" s="223"/>
      <c r="F450" s="223"/>
      <c r="G450" s="223"/>
      <c r="H450" s="223"/>
    </row>
    <row r="451" spans="1:8" x14ac:dyDescent="0.2">
      <c r="A451" s="223">
        <v>703</v>
      </c>
      <c r="B451" s="224"/>
      <c r="C451" s="223" t="s">
        <v>799</v>
      </c>
      <c r="D451" s="223" t="s">
        <v>181</v>
      </c>
      <c r="E451" s="223"/>
      <c r="F451" s="223"/>
      <c r="G451" s="223"/>
      <c r="H451" s="223"/>
    </row>
    <row r="452" spans="1:8" x14ac:dyDescent="0.2">
      <c r="A452" s="223"/>
      <c r="B452" s="224"/>
      <c r="C452" s="223"/>
      <c r="D452" s="223"/>
      <c r="E452" s="223"/>
      <c r="F452" s="223"/>
      <c r="G452" s="223"/>
      <c r="H452" s="223"/>
    </row>
    <row r="453" spans="1:8" x14ac:dyDescent="0.2">
      <c r="A453" s="223"/>
      <c r="B453" s="224"/>
      <c r="C453" s="223" t="s">
        <v>1242</v>
      </c>
      <c r="D453" s="223" t="s">
        <v>1342</v>
      </c>
      <c r="E453" s="223">
        <v>5521</v>
      </c>
      <c r="F453" s="223"/>
      <c r="G453" s="223"/>
      <c r="H453" s="223"/>
    </row>
    <row r="454" spans="1:8" x14ac:dyDescent="0.2">
      <c r="A454" s="223"/>
      <c r="B454" s="224"/>
      <c r="C454" s="223"/>
      <c r="D454" s="223"/>
      <c r="E454" s="223"/>
      <c r="F454" s="223"/>
      <c r="G454" s="223"/>
      <c r="H454" s="223"/>
    </row>
    <row r="455" spans="1:8" x14ac:dyDescent="0.2">
      <c r="A455" s="223">
        <v>612</v>
      </c>
      <c r="B455" s="224"/>
      <c r="C455" s="223" t="s">
        <v>661</v>
      </c>
      <c r="D455" s="223" t="s">
        <v>192</v>
      </c>
      <c r="E455" s="223"/>
      <c r="F455" s="223"/>
      <c r="G455" s="223"/>
      <c r="H455" s="223"/>
    </row>
    <row r="456" spans="1:8" x14ac:dyDescent="0.2">
      <c r="A456" s="223">
        <v>634</v>
      </c>
      <c r="B456" s="224"/>
      <c r="C456" s="223" t="s">
        <v>680</v>
      </c>
      <c r="D456" s="223" t="s">
        <v>192</v>
      </c>
      <c r="E456" s="223"/>
      <c r="F456" s="223"/>
      <c r="G456" s="223"/>
      <c r="H456" s="223"/>
    </row>
    <row r="457" spans="1:8" x14ac:dyDescent="0.2">
      <c r="A457" s="223">
        <v>637</v>
      </c>
      <c r="B457" s="224"/>
      <c r="C457" s="223" t="s">
        <v>737</v>
      </c>
      <c r="D457" s="223" t="s">
        <v>192</v>
      </c>
      <c r="E457" s="223"/>
      <c r="F457" s="223"/>
      <c r="G457" s="223"/>
      <c r="H457" s="223"/>
    </row>
    <row r="458" spans="1:8" x14ac:dyDescent="0.2">
      <c r="A458" s="223">
        <v>652</v>
      </c>
      <c r="B458" s="224"/>
      <c r="C458" s="223" t="s">
        <v>1253</v>
      </c>
      <c r="D458" s="223" t="s">
        <v>185</v>
      </c>
      <c r="E458" s="223"/>
      <c r="F458" s="223"/>
      <c r="G458" s="223"/>
      <c r="H458" s="223"/>
    </row>
    <row r="459" spans="1:8" x14ac:dyDescent="0.2">
      <c r="A459" s="223">
        <v>654</v>
      </c>
      <c r="B459" s="224"/>
      <c r="C459" s="223" t="s">
        <v>567</v>
      </c>
      <c r="D459" s="223" t="s">
        <v>185</v>
      </c>
      <c r="E459" s="223"/>
      <c r="F459" s="223"/>
      <c r="G459" s="223"/>
      <c r="H459" s="223"/>
    </row>
    <row r="460" spans="1:8" x14ac:dyDescent="0.2">
      <c r="A460" s="223">
        <v>666</v>
      </c>
      <c r="B460" s="224"/>
      <c r="C460" s="223" t="s">
        <v>1246</v>
      </c>
      <c r="D460" s="223" t="s">
        <v>185</v>
      </c>
      <c r="E460" s="223"/>
      <c r="F460" s="223"/>
      <c r="G460" s="223"/>
      <c r="H460" s="223"/>
    </row>
    <row r="461" spans="1:8" x14ac:dyDescent="0.2">
      <c r="A461" s="223">
        <v>683</v>
      </c>
      <c r="B461" s="224"/>
      <c r="C461" s="223" t="s">
        <v>1251</v>
      </c>
      <c r="D461" s="223" t="s">
        <v>185</v>
      </c>
      <c r="E461" s="223"/>
      <c r="F461" s="223"/>
      <c r="G461" s="223"/>
      <c r="H461" s="223"/>
    </row>
    <row r="462" spans="1:8" x14ac:dyDescent="0.2">
      <c r="A462" s="223">
        <v>686</v>
      </c>
      <c r="B462" s="224"/>
      <c r="C462" s="223" t="s">
        <v>1254</v>
      </c>
      <c r="D462" s="223" t="s">
        <v>185</v>
      </c>
      <c r="E462" s="223"/>
      <c r="F462" s="223"/>
      <c r="G462" s="223"/>
      <c r="H462" s="223"/>
    </row>
    <row r="463" spans="1:8" x14ac:dyDescent="0.2">
      <c r="A463" s="223">
        <v>688</v>
      </c>
      <c r="B463" s="224"/>
      <c r="C463" s="223" t="s">
        <v>391</v>
      </c>
      <c r="D463" s="223" t="s">
        <v>181</v>
      </c>
      <c r="E463" s="223"/>
      <c r="F463" s="223"/>
      <c r="G463" s="223"/>
      <c r="H463" s="223"/>
    </row>
    <row r="464" spans="1:8" x14ac:dyDescent="0.2">
      <c r="A464" s="223">
        <v>695</v>
      </c>
      <c r="B464" s="224"/>
      <c r="C464" s="223" t="s">
        <v>618</v>
      </c>
      <c r="D464" s="223" t="s">
        <v>181</v>
      </c>
      <c r="E464" s="223"/>
      <c r="F464" s="223"/>
      <c r="G464" s="223"/>
      <c r="H464" s="223"/>
    </row>
    <row r="465" spans="1:8" x14ac:dyDescent="0.2">
      <c r="A465" s="223">
        <v>696</v>
      </c>
      <c r="B465" s="224"/>
      <c r="C465" s="223" t="s">
        <v>652</v>
      </c>
      <c r="D465" s="223" t="s">
        <v>181</v>
      </c>
      <c r="E465" s="223"/>
      <c r="F465" s="223"/>
      <c r="G465" s="223"/>
      <c r="H465" s="223"/>
    </row>
    <row r="466" spans="1:8" x14ac:dyDescent="0.2">
      <c r="A466" s="223">
        <v>703</v>
      </c>
      <c r="B466" s="224"/>
      <c r="C466" s="223" t="s">
        <v>799</v>
      </c>
      <c r="D466" s="223" t="s">
        <v>181</v>
      </c>
      <c r="E466" s="223"/>
      <c r="F466" s="223"/>
      <c r="G466" s="223"/>
      <c r="H466" s="223"/>
    </row>
    <row r="467" spans="1:8" x14ac:dyDescent="0.2">
      <c r="A467" s="223"/>
      <c r="B467" s="224"/>
      <c r="C467" s="223"/>
      <c r="D467" s="223"/>
      <c r="E467" s="223"/>
      <c r="F467" s="223"/>
      <c r="G467" s="223"/>
      <c r="H467" s="223"/>
    </row>
    <row r="468" spans="1:8" x14ac:dyDescent="0.2">
      <c r="A468" s="223"/>
      <c r="B468" s="224"/>
      <c r="C468" s="223" t="s">
        <v>1240</v>
      </c>
      <c r="D468" s="223" t="s">
        <v>1346</v>
      </c>
      <c r="E468" s="223">
        <v>5531</v>
      </c>
      <c r="F468" s="223"/>
      <c r="G468" s="223"/>
      <c r="H468" s="223"/>
    </row>
    <row r="469" spans="1:8" x14ac:dyDescent="0.2">
      <c r="A469" s="223"/>
      <c r="B469" s="224"/>
      <c r="C469" s="223"/>
      <c r="D469" s="223"/>
      <c r="E469" s="223"/>
      <c r="F469" s="223"/>
      <c r="G469" s="223"/>
      <c r="H469" s="223"/>
    </row>
    <row r="470" spans="1:8" x14ac:dyDescent="0.2">
      <c r="A470" s="223">
        <v>612</v>
      </c>
      <c r="B470" s="224"/>
      <c r="C470" s="223" t="s">
        <v>661</v>
      </c>
      <c r="D470" s="223" t="s">
        <v>192</v>
      </c>
      <c r="E470" s="223"/>
      <c r="F470" s="223"/>
      <c r="G470" s="223"/>
      <c r="H470" s="223"/>
    </row>
    <row r="471" spans="1:8" x14ac:dyDescent="0.2">
      <c r="A471" s="223">
        <v>634</v>
      </c>
      <c r="B471" s="224"/>
      <c r="C471" s="223" t="s">
        <v>680</v>
      </c>
      <c r="D471" s="223" t="s">
        <v>192</v>
      </c>
      <c r="E471" s="223"/>
      <c r="F471" s="223"/>
      <c r="G471" s="223"/>
      <c r="H471" s="223"/>
    </row>
    <row r="472" spans="1:8" x14ac:dyDescent="0.2">
      <c r="A472" s="223">
        <v>639</v>
      </c>
      <c r="B472" s="224"/>
      <c r="C472" s="223" t="s">
        <v>862</v>
      </c>
      <c r="D472" s="223" t="s">
        <v>192</v>
      </c>
      <c r="E472" s="223"/>
      <c r="F472" s="223"/>
      <c r="G472" s="223"/>
      <c r="H472" s="223"/>
    </row>
    <row r="473" spans="1:8" x14ac:dyDescent="0.2">
      <c r="A473" s="223">
        <v>643</v>
      </c>
      <c r="B473" s="224"/>
      <c r="C473" s="223" t="s">
        <v>1261</v>
      </c>
      <c r="D473" s="223" t="s">
        <v>192</v>
      </c>
      <c r="E473" s="223"/>
      <c r="F473" s="223"/>
      <c r="G473" s="223"/>
      <c r="H473" s="223"/>
    </row>
    <row r="474" spans="1:8" x14ac:dyDescent="0.2">
      <c r="A474" s="223">
        <v>651</v>
      </c>
      <c r="B474" s="224"/>
      <c r="C474" s="223" t="s">
        <v>1028</v>
      </c>
      <c r="D474" s="223" t="s">
        <v>185</v>
      </c>
      <c r="E474" s="223"/>
      <c r="F474" s="223"/>
      <c r="G474" s="223"/>
      <c r="H474" s="223"/>
    </row>
    <row r="475" spans="1:8" x14ac:dyDescent="0.2">
      <c r="A475" s="223">
        <v>666</v>
      </c>
      <c r="B475" s="224"/>
      <c r="C475" s="223" t="s">
        <v>1246</v>
      </c>
      <c r="D475" s="223" t="s">
        <v>185</v>
      </c>
      <c r="E475" s="223"/>
      <c r="F475" s="223"/>
      <c r="G475" s="223"/>
      <c r="H475" s="223"/>
    </row>
    <row r="476" spans="1:8" x14ac:dyDescent="0.2">
      <c r="A476" s="223">
        <v>683</v>
      </c>
      <c r="B476" s="224"/>
      <c r="C476" s="223" t="s">
        <v>1251</v>
      </c>
      <c r="D476" s="223" t="s">
        <v>185</v>
      </c>
      <c r="E476" s="223"/>
      <c r="F476" s="223"/>
      <c r="G476" s="223"/>
      <c r="H476" s="223"/>
    </row>
    <row r="477" spans="1:8" x14ac:dyDescent="0.2">
      <c r="A477" s="223">
        <v>688</v>
      </c>
      <c r="B477" s="224"/>
      <c r="C477" s="223" t="s">
        <v>391</v>
      </c>
      <c r="D477" s="223" t="s">
        <v>181</v>
      </c>
      <c r="E477" s="223"/>
      <c r="F477" s="223"/>
      <c r="G477" s="223"/>
      <c r="H477" s="223"/>
    </row>
    <row r="478" spans="1:8" x14ac:dyDescent="0.2">
      <c r="A478" s="223">
        <v>695</v>
      </c>
      <c r="B478" s="224"/>
      <c r="C478" s="223" t="s">
        <v>618</v>
      </c>
      <c r="D478" s="223" t="s">
        <v>181</v>
      </c>
      <c r="E478" s="223"/>
      <c r="F478" s="223"/>
      <c r="G478" s="223"/>
      <c r="H478" s="223"/>
    </row>
    <row r="479" spans="1:8" x14ac:dyDescent="0.2">
      <c r="A479" s="223">
        <v>696</v>
      </c>
      <c r="B479" s="224"/>
      <c r="C479" s="223" t="s">
        <v>652</v>
      </c>
      <c r="D479" s="223" t="s">
        <v>181</v>
      </c>
      <c r="E479" s="223"/>
      <c r="F479" s="223"/>
      <c r="G479" s="223"/>
      <c r="H479" s="223"/>
    </row>
    <row r="480" spans="1:8" x14ac:dyDescent="0.2">
      <c r="A480" s="223">
        <v>703</v>
      </c>
      <c r="B480" s="224"/>
      <c r="C480" s="223" t="s">
        <v>799</v>
      </c>
      <c r="D480" s="223" t="s">
        <v>181</v>
      </c>
      <c r="E480" s="223"/>
      <c r="F480" s="223"/>
      <c r="G480" s="223"/>
      <c r="H480" s="223"/>
    </row>
    <row r="481" spans="1:8" x14ac:dyDescent="0.2">
      <c r="A481" s="223"/>
      <c r="B481" s="224"/>
      <c r="C481" s="223"/>
      <c r="D481" s="223"/>
      <c r="E481" s="223"/>
      <c r="F481" s="223"/>
      <c r="G481" s="223"/>
      <c r="H481" s="223"/>
    </row>
    <row r="482" spans="1:8" x14ac:dyDescent="0.2">
      <c r="A482" s="223"/>
      <c r="B482" s="224"/>
      <c r="C482" s="223" t="s">
        <v>1239</v>
      </c>
      <c r="D482" s="223" t="s">
        <v>1329</v>
      </c>
      <c r="E482" s="223">
        <v>5533</v>
      </c>
      <c r="F482" s="223"/>
      <c r="G482" s="223"/>
      <c r="H482" s="223"/>
    </row>
    <row r="483" spans="1:8" x14ac:dyDescent="0.2">
      <c r="A483" s="223"/>
      <c r="B483" s="224"/>
      <c r="C483" s="223"/>
      <c r="D483" s="223"/>
      <c r="E483" s="223"/>
      <c r="F483" s="223"/>
      <c r="G483" s="223"/>
      <c r="H483" s="223"/>
    </row>
    <row r="484" spans="1:8" x14ac:dyDescent="0.2">
      <c r="A484" s="223">
        <v>634</v>
      </c>
      <c r="B484" s="224"/>
      <c r="C484" s="223" t="s">
        <v>680</v>
      </c>
      <c r="D484" s="223" t="s">
        <v>192</v>
      </c>
      <c r="E484" s="223"/>
      <c r="F484" s="223"/>
      <c r="G484" s="223"/>
      <c r="H484" s="223"/>
    </row>
    <row r="485" spans="1:8" x14ac:dyDescent="0.2">
      <c r="A485" s="223">
        <v>637</v>
      </c>
      <c r="B485" s="224"/>
      <c r="C485" s="223" t="s">
        <v>737</v>
      </c>
      <c r="D485" s="223" t="s">
        <v>192</v>
      </c>
      <c r="E485" s="223"/>
      <c r="F485" s="223"/>
      <c r="G485" s="223"/>
      <c r="H485" s="223"/>
    </row>
    <row r="486" spans="1:8" x14ac:dyDescent="0.2">
      <c r="A486" s="223">
        <v>639</v>
      </c>
      <c r="B486" s="224"/>
      <c r="C486" s="223" t="s">
        <v>862</v>
      </c>
      <c r="D486" s="223" t="s">
        <v>192</v>
      </c>
      <c r="E486" s="223"/>
      <c r="F486" s="223"/>
      <c r="G486" s="223"/>
      <c r="H486" s="223"/>
    </row>
    <row r="487" spans="1:8" x14ac:dyDescent="0.2">
      <c r="A487" s="223">
        <v>651</v>
      </c>
      <c r="B487" s="224"/>
      <c r="C487" s="223" t="s">
        <v>1028</v>
      </c>
      <c r="D487" s="223" t="s">
        <v>185</v>
      </c>
      <c r="E487" s="223"/>
      <c r="F487" s="223"/>
      <c r="G487" s="223"/>
      <c r="H487" s="223"/>
    </row>
    <row r="488" spans="1:8" x14ac:dyDescent="0.2">
      <c r="A488" s="223">
        <v>652</v>
      </c>
      <c r="B488" s="224"/>
      <c r="C488" s="223" t="s">
        <v>1253</v>
      </c>
      <c r="D488" s="223" t="s">
        <v>185</v>
      </c>
      <c r="E488" s="223"/>
      <c r="F488" s="223"/>
      <c r="G488" s="223"/>
      <c r="H488" s="223"/>
    </row>
    <row r="489" spans="1:8" x14ac:dyDescent="0.2">
      <c r="A489" s="223">
        <v>658</v>
      </c>
      <c r="B489" s="224"/>
      <c r="C489" s="223" t="s">
        <v>1015</v>
      </c>
      <c r="D489" s="223" t="s">
        <v>185</v>
      </c>
      <c r="E489" s="223"/>
      <c r="F489" s="223"/>
      <c r="G489" s="223"/>
      <c r="H489" s="223"/>
    </row>
    <row r="490" spans="1:8" x14ac:dyDescent="0.2">
      <c r="A490" s="223">
        <v>659</v>
      </c>
      <c r="B490" s="224"/>
      <c r="C490" s="223" t="s">
        <v>1252</v>
      </c>
      <c r="D490" s="223" t="s">
        <v>185</v>
      </c>
      <c r="E490" s="223"/>
      <c r="F490" s="223"/>
      <c r="G490" s="223"/>
      <c r="H490" s="223"/>
    </row>
    <row r="491" spans="1:8" x14ac:dyDescent="0.2">
      <c r="A491" s="223">
        <v>662</v>
      </c>
      <c r="B491" s="224"/>
      <c r="C491" s="223" t="s">
        <v>1255</v>
      </c>
      <c r="D491" s="223" t="s">
        <v>185</v>
      </c>
      <c r="E491" s="223"/>
      <c r="F491" s="223"/>
      <c r="G491" s="223"/>
      <c r="H491" s="223"/>
    </row>
    <row r="492" spans="1:8" x14ac:dyDescent="0.2">
      <c r="A492" s="223">
        <v>682</v>
      </c>
      <c r="B492" s="224"/>
      <c r="C492" s="223" t="s">
        <v>1251</v>
      </c>
      <c r="D492" s="223" t="s">
        <v>185</v>
      </c>
      <c r="E492" s="223"/>
      <c r="F492" s="223"/>
      <c r="G492" s="223"/>
      <c r="H492" s="223"/>
    </row>
    <row r="493" spans="1:8" x14ac:dyDescent="0.2">
      <c r="A493" s="223">
        <v>688</v>
      </c>
      <c r="B493" s="224"/>
      <c r="C493" s="223" t="s">
        <v>391</v>
      </c>
      <c r="D493" s="223" t="s">
        <v>181</v>
      </c>
      <c r="E493" s="223"/>
      <c r="F493" s="223"/>
      <c r="G493" s="223"/>
      <c r="H493" s="223"/>
    </row>
    <row r="494" spans="1:8" x14ac:dyDescent="0.2">
      <c r="A494" s="223">
        <v>695</v>
      </c>
      <c r="B494" s="224"/>
      <c r="C494" s="223" t="s">
        <v>618</v>
      </c>
      <c r="D494" s="223" t="s">
        <v>181</v>
      </c>
      <c r="E494" s="223"/>
      <c r="F494" s="223"/>
      <c r="G494" s="223"/>
      <c r="H494" s="223"/>
    </row>
    <row r="495" spans="1:8" x14ac:dyDescent="0.2">
      <c r="A495" s="223">
        <v>696</v>
      </c>
      <c r="B495" s="224"/>
      <c r="C495" s="223" t="s">
        <v>652</v>
      </c>
      <c r="D495" s="223" t="s">
        <v>181</v>
      </c>
      <c r="E495" s="223"/>
      <c r="F495" s="223"/>
      <c r="G495" s="223"/>
      <c r="H495" s="223"/>
    </row>
    <row r="496" spans="1:8" x14ac:dyDescent="0.2">
      <c r="A496" s="223">
        <v>703</v>
      </c>
      <c r="B496" s="224"/>
      <c r="C496" s="223" t="s">
        <v>799</v>
      </c>
      <c r="D496" s="223" t="s">
        <v>181</v>
      </c>
      <c r="E496" s="223"/>
      <c r="F496" s="223"/>
      <c r="G496" s="223"/>
      <c r="H496" s="223"/>
    </row>
    <row r="497" spans="1:8" x14ac:dyDescent="0.2">
      <c r="A497" s="223"/>
      <c r="B497" s="224"/>
      <c r="C497" s="223"/>
      <c r="D497" s="223"/>
      <c r="E497" s="223"/>
      <c r="F497" s="223"/>
      <c r="G497" s="223"/>
      <c r="H497" s="223"/>
    </row>
    <row r="498" spans="1:8" x14ac:dyDescent="0.2">
      <c r="A498" s="223"/>
      <c r="B498" s="224"/>
      <c r="C498" s="223" t="s">
        <v>1238</v>
      </c>
      <c r="D498" s="223" t="s">
        <v>1347</v>
      </c>
      <c r="E498" s="223">
        <v>5541</v>
      </c>
      <c r="F498" s="223"/>
      <c r="G498" s="223"/>
      <c r="H498" s="223"/>
    </row>
    <row r="499" spans="1:8" x14ac:dyDescent="0.2">
      <c r="A499" s="223"/>
      <c r="B499" s="224"/>
      <c r="C499" s="223"/>
      <c r="D499" s="223"/>
      <c r="E499" s="223"/>
      <c r="F499" s="223"/>
      <c r="G499" s="223"/>
      <c r="H499" s="223"/>
    </row>
    <row r="500" spans="1:8" x14ac:dyDescent="0.2">
      <c r="A500" s="223">
        <v>634</v>
      </c>
      <c r="B500" s="224"/>
      <c r="C500" s="223" t="s">
        <v>680</v>
      </c>
      <c r="D500" s="223" t="s">
        <v>192</v>
      </c>
      <c r="E500" s="223"/>
      <c r="F500" s="223"/>
      <c r="G500" s="223"/>
      <c r="H500" s="223"/>
    </row>
    <row r="501" spans="1:8" x14ac:dyDescent="0.2">
      <c r="A501" s="223">
        <v>637</v>
      </c>
      <c r="B501" s="224"/>
      <c r="C501" s="223" t="s">
        <v>737</v>
      </c>
      <c r="D501" s="223" t="s">
        <v>192</v>
      </c>
      <c r="E501" s="223"/>
      <c r="F501" s="223"/>
      <c r="G501" s="223"/>
      <c r="H501" s="223"/>
    </row>
    <row r="502" spans="1:8" x14ac:dyDescent="0.2">
      <c r="A502" s="223">
        <v>639</v>
      </c>
      <c r="B502" s="224"/>
      <c r="C502" s="223" t="s">
        <v>862</v>
      </c>
      <c r="D502" s="223" t="s">
        <v>192</v>
      </c>
      <c r="E502" s="223"/>
      <c r="F502" s="223"/>
      <c r="G502" s="223"/>
      <c r="H502" s="223"/>
    </row>
    <row r="503" spans="1:8" x14ac:dyDescent="0.2">
      <c r="A503" s="223">
        <v>654</v>
      </c>
      <c r="B503" s="224"/>
      <c r="C503" s="223" t="s">
        <v>567</v>
      </c>
      <c r="D503" s="223" t="s">
        <v>185</v>
      </c>
      <c r="E503" s="223"/>
      <c r="F503" s="223"/>
      <c r="G503" s="223"/>
      <c r="H503" s="223"/>
    </row>
    <row r="504" spans="1:8" x14ac:dyDescent="0.2">
      <c r="A504" s="223">
        <v>658</v>
      </c>
      <c r="B504" s="224"/>
      <c r="C504" s="223" t="s">
        <v>1015</v>
      </c>
      <c r="D504" s="223" t="s">
        <v>185</v>
      </c>
      <c r="E504" s="223"/>
      <c r="F504" s="223"/>
      <c r="G504" s="223"/>
      <c r="H504" s="223"/>
    </row>
    <row r="505" spans="1:8" x14ac:dyDescent="0.2">
      <c r="A505" s="223">
        <v>662</v>
      </c>
      <c r="B505" s="224"/>
      <c r="C505" s="223" t="s">
        <v>1255</v>
      </c>
      <c r="D505" s="223" t="s">
        <v>185</v>
      </c>
      <c r="E505" s="223"/>
      <c r="F505" s="223"/>
      <c r="G505" s="223"/>
      <c r="H505" s="223"/>
    </row>
    <row r="506" spans="1:8" x14ac:dyDescent="0.2">
      <c r="A506" s="223">
        <v>682</v>
      </c>
      <c r="B506" s="224"/>
      <c r="C506" s="223" t="s">
        <v>1248</v>
      </c>
      <c r="D506" s="223" t="s">
        <v>185</v>
      </c>
      <c r="E506" s="223"/>
      <c r="F506" s="223"/>
      <c r="G506" s="223"/>
      <c r="H506" s="223"/>
    </row>
    <row r="507" spans="1:8" x14ac:dyDescent="0.2">
      <c r="A507" s="223">
        <v>684</v>
      </c>
      <c r="B507" s="224"/>
      <c r="C507" s="223" t="s">
        <v>1249</v>
      </c>
      <c r="D507" s="223" t="s">
        <v>185</v>
      </c>
      <c r="E507" s="223"/>
      <c r="F507" s="223"/>
      <c r="G507" s="223"/>
      <c r="H507" s="223"/>
    </row>
    <row r="508" spans="1:8" x14ac:dyDescent="0.2">
      <c r="A508" s="223">
        <v>688</v>
      </c>
      <c r="B508" s="224"/>
      <c r="C508" s="223" t="s">
        <v>391</v>
      </c>
      <c r="D508" s="223" t="s">
        <v>181</v>
      </c>
      <c r="E508" s="223"/>
      <c r="F508" s="223"/>
      <c r="G508" s="223"/>
      <c r="H508" s="223"/>
    </row>
    <row r="509" spans="1:8" x14ac:dyDescent="0.2">
      <c r="A509" s="223">
        <v>695</v>
      </c>
      <c r="B509" s="224"/>
      <c r="C509" s="223" t="s">
        <v>618</v>
      </c>
      <c r="D509" s="223" t="s">
        <v>181</v>
      </c>
      <c r="E509" s="223"/>
      <c r="F509" s="223"/>
      <c r="G509" s="223"/>
      <c r="H509" s="223"/>
    </row>
    <row r="510" spans="1:8" x14ac:dyDescent="0.2">
      <c r="A510" s="223">
        <v>696</v>
      </c>
      <c r="B510" s="224"/>
      <c r="C510" s="223" t="s">
        <v>652</v>
      </c>
      <c r="D510" s="223" t="s">
        <v>181</v>
      </c>
      <c r="E510" s="223"/>
      <c r="F510" s="223"/>
      <c r="G510" s="223"/>
      <c r="H510" s="223"/>
    </row>
    <row r="511" spans="1:8" x14ac:dyDescent="0.2">
      <c r="A511" s="223">
        <v>703</v>
      </c>
      <c r="B511" s="224"/>
      <c r="C511" s="223" t="s">
        <v>799</v>
      </c>
      <c r="D511" s="223" t="s">
        <v>181</v>
      </c>
      <c r="E511" s="223"/>
      <c r="F511" s="223"/>
      <c r="G511" s="223"/>
      <c r="H511" s="223"/>
    </row>
    <row r="512" spans="1:8" x14ac:dyDescent="0.2">
      <c r="A512" s="223"/>
      <c r="B512" s="224"/>
      <c r="C512" s="223"/>
      <c r="D512" s="223"/>
      <c r="E512" s="223"/>
      <c r="F512" s="223"/>
      <c r="G512" s="223"/>
      <c r="H512" s="223"/>
    </row>
    <row r="513" spans="1:8" x14ac:dyDescent="0.2">
      <c r="A513" s="223"/>
      <c r="B513" s="224"/>
      <c r="C513" s="223" t="s">
        <v>1237</v>
      </c>
      <c r="D513" s="223" t="s">
        <v>1328</v>
      </c>
      <c r="E513" s="223">
        <v>5544</v>
      </c>
      <c r="F513" s="223"/>
      <c r="G513" s="223"/>
      <c r="H513" s="223"/>
    </row>
    <row r="514" spans="1:8" x14ac:dyDescent="0.2">
      <c r="A514" s="223"/>
      <c r="B514" s="224"/>
      <c r="C514" s="223"/>
      <c r="D514" s="223"/>
      <c r="E514" s="223"/>
      <c r="F514" s="223"/>
      <c r="G514" s="223"/>
      <c r="H514" s="223"/>
    </row>
    <row r="515" spans="1:8" x14ac:dyDescent="0.2">
      <c r="A515" s="223">
        <v>634</v>
      </c>
      <c r="B515" s="224"/>
      <c r="C515" s="223" t="s">
        <v>680</v>
      </c>
      <c r="D515" s="223" t="s">
        <v>192</v>
      </c>
      <c r="E515" s="223"/>
      <c r="F515" s="223"/>
      <c r="G515" s="223"/>
      <c r="H515" s="223"/>
    </row>
    <row r="516" spans="1:8" x14ac:dyDescent="0.2">
      <c r="A516" s="223">
        <v>637</v>
      </c>
      <c r="B516" s="224"/>
      <c r="C516" s="223" t="s">
        <v>737</v>
      </c>
      <c r="D516" s="223" t="s">
        <v>192</v>
      </c>
      <c r="E516" s="223"/>
      <c r="F516" s="223"/>
      <c r="G516" s="223"/>
      <c r="H516" s="223"/>
    </row>
    <row r="517" spans="1:8" x14ac:dyDescent="0.2">
      <c r="A517" s="223">
        <v>639</v>
      </c>
      <c r="B517" s="224"/>
      <c r="C517" s="223" t="s">
        <v>862</v>
      </c>
      <c r="D517" s="223" t="s">
        <v>192</v>
      </c>
      <c r="E517" s="223"/>
      <c r="F517" s="223"/>
      <c r="G517" s="223"/>
      <c r="H517" s="223"/>
    </row>
    <row r="518" spans="1:8" x14ac:dyDescent="0.2">
      <c r="A518" s="223">
        <v>662</v>
      </c>
      <c r="B518" s="224"/>
      <c r="C518" s="223" t="s">
        <v>1255</v>
      </c>
      <c r="D518" s="223" t="s">
        <v>185</v>
      </c>
      <c r="E518" s="223"/>
      <c r="F518" s="223"/>
      <c r="G518" s="223"/>
      <c r="H518" s="223"/>
    </row>
    <row r="519" spans="1:8" x14ac:dyDescent="0.2">
      <c r="A519" s="223">
        <v>666</v>
      </c>
      <c r="B519" s="224"/>
      <c r="C519" s="223" t="s">
        <v>1246</v>
      </c>
      <c r="D519" s="223" t="s">
        <v>185</v>
      </c>
      <c r="E519" s="223"/>
      <c r="F519" s="223"/>
      <c r="G519" s="223"/>
      <c r="H519" s="223"/>
    </row>
    <row r="520" spans="1:8" x14ac:dyDescent="0.2">
      <c r="A520" s="223">
        <v>682</v>
      </c>
      <c r="B520" s="224"/>
      <c r="C520" s="223" t="s">
        <v>1248</v>
      </c>
      <c r="D520" s="223" t="s">
        <v>185</v>
      </c>
      <c r="E520" s="223"/>
      <c r="F520" s="223"/>
      <c r="G520" s="223"/>
      <c r="H520" s="223"/>
    </row>
    <row r="521" spans="1:8" x14ac:dyDescent="0.2">
      <c r="A521" s="223">
        <v>684</v>
      </c>
      <c r="B521" s="224"/>
      <c r="C521" s="223" t="s">
        <v>1249</v>
      </c>
      <c r="D521" s="223" t="s">
        <v>185</v>
      </c>
      <c r="E521" s="223"/>
      <c r="F521" s="223"/>
      <c r="G521" s="223"/>
      <c r="H521" s="223"/>
    </row>
    <row r="522" spans="1:8" x14ac:dyDescent="0.2">
      <c r="A522" s="223">
        <v>688</v>
      </c>
      <c r="B522" s="224"/>
      <c r="C522" s="223" t="s">
        <v>391</v>
      </c>
      <c r="D522" s="223" t="s">
        <v>181</v>
      </c>
      <c r="E522" s="223"/>
      <c r="F522" s="223"/>
      <c r="G522" s="223"/>
      <c r="H522" s="223"/>
    </row>
    <row r="523" spans="1:8" x14ac:dyDescent="0.2">
      <c r="A523" s="223">
        <v>695</v>
      </c>
      <c r="B523" s="224"/>
      <c r="C523" s="223" t="s">
        <v>618</v>
      </c>
      <c r="D523" s="223" t="s">
        <v>181</v>
      </c>
      <c r="E523" s="223"/>
      <c r="F523" s="223"/>
      <c r="G523" s="223"/>
      <c r="H523" s="223"/>
    </row>
    <row r="524" spans="1:8" x14ac:dyDescent="0.2">
      <c r="A524" s="223">
        <v>696</v>
      </c>
      <c r="B524" s="224"/>
      <c r="C524" s="223" t="s">
        <v>652</v>
      </c>
      <c r="D524" s="223" t="s">
        <v>181</v>
      </c>
      <c r="E524" s="223"/>
      <c r="F524" s="223"/>
      <c r="G524" s="223"/>
      <c r="H524" s="223"/>
    </row>
    <row r="525" spans="1:8" x14ac:dyDescent="0.2">
      <c r="A525" s="223">
        <v>703</v>
      </c>
      <c r="B525" s="224"/>
      <c r="C525" s="223" t="s">
        <v>799</v>
      </c>
      <c r="D525" s="223" t="s">
        <v>181</v>
      </c>
      <c r="E525" s="223"/>
      <c r="F525" s="223"/>
      <c r="G525" s="223"/>
      <c r="H525" s="223"/>
    </row>
    <row r="526" spans="1:8" x14ac:dyDescent="0.2">
      <c r="A526" s="223"/>
      <c r="B526" s="223"/>
      <c r="C526" s="223"/>
      <c r="D526" s="223"/>
      <c r="E526" s="223"/>
      <c r="F526" s="223"/>
      <c r="G526" s="223"/>
      <c r="H526" s="223"/>
    </row>
    <row r="527" spans="1:8" x14ac:dyDescent="0.2">
      <c r="A527" s="223"/>
      <c r="B527" s="223"/>
      <c r="C527" s="223"/>
      <c r="D527" s="223"/>
      <c r="E527" s="223"/>
      <c r="F527" s="223"/>
      <c r="G527" s="223"/>
      <c r="H527" s="223"/>
    </row>
  </sheetData>
  <sheetProtection password="CAD5" sheet="1" objects="1" scenarios="1"/>
  <sortState ref="A2:J528">
    <sortCondition ref="A1"/>
    <sortCondition ref="A3"/>
  </sortState>
  <phoneticPr fontId="0" type="noConversion"/>
  <pageMargins left="1" right="0.8" top="1" bottom="0.4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8" r:id="rId4" name="Button 6">
              <controlPr defaultSize="0" print="0" autoFill="0" autoLine="0" autoPict="0" macro="[0]!Avprick">
                <anchor moveWithCells="1" sizeWithCells="1">
                  <from>
                    <xdr:col>3</xdr:col>
                    <xdr:colOff>247650</xdr:colOff>
                    <xdr:row>0</xdr:row>
                    <xdr:rowOff>28575</xdr:rowOff>
                  </from>
                  <to>
                    <xdr:col>4</xdr:col>
                    <xdr:colOff>123825</xdr:colOff>
                    <xdr:row>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5" name="Button 7">
              <controlPr defaultSize="0" print="0" autoFill="0" autoLine="0" autoPict="0" macro="[0]!Retur">
                <anchor moveWithCells="1" sizeWithCells="1">
                  <from>
                    <xdr:col>5</xdr:col>
                    <xdr:colOff>428625</xdr:colOff>
                    <xdr:row>0</xdr:row>
                    <xdr:rowOff>28575</xdr:rowOff>
                  </from>
                  <to>
                    <xdr:col>6</xdr:col>
                    <xdr:colOff>266700</xdr:colOff>
                    <xdr:row>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6" name="Button 8">
              <controlPr defaultSize="0" print="0" autoFill="0" autoLine="0" autoPict="0" macro="[0]!StartListTxt">
                <anchor moveWithCells="1" sizeWithCells="1">
                  <from>
                    <xdr:col>2</xdr:col>
                    <xdr:colOff>857250</xdr:colOff>
                    <xdr:row>0</xdr:row>
                    <xdr:rowOff>28575</xdr:rowOff>
                  </from>
                  <to>
                    <xdr:col>3</xdr:col>
                    <xdr:colOff>171450</xdr:colOff>
                    <xdr:row>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7" name="Button 10">
              <controlPr defaultSize="0" print="0" autoFill="0" autoLine="0" autoPict="0" macro="[0]!Avprickfil">
                <anchor moveWithCells="1" sizeWithCells="1">
                  <from>
                    <xdr:col>4</xdr:col>
                    <xdr:colOff>190500</xdr:colOff>
                    <xdr:row>0</xdr:row>
                    <xdr:rowOff>28575</xdr:rowOff>
                  </from>
                  <to>
                    <xdr:col>5</xdr:col>
                    <xdr:colOff>247650</xdr:colOff>
                    <xdr:row>0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8"/>
  <dimension ref="A1:N873"/>
  <sheetViews>
    <sheetView showRowColHeaders="0" workbookViewId="0">
      <pane ySplit="1" topLeftCell="A669" activePane="bottomLeft" state="frozen"/>
      <selection pane="bottomLeft" activeCell="H680" sqref="H680"/>
    </sheetView>
  </sheetViews>
  <sheetFormatPr defaultRowHeight="12.75" x14ac:dyDescent="0.2"/>
  <cols>
    <col min="1" max="1" width="6.7109375" customWidth="1"/>
    <col min="2" max="2" width="3.7109375" customWidth="1"/>
    <col min="3" max="3" width="22.7109375" customWidth="1"/>
    <col min="4" max="4" width="17.7109375" customWidth="1"/>
    <col min="5" max="5" width="7.7109375" customWidth="1"/>
    <col min="6" max="6" width="5.7109375" customWidth="1"/>
    <col min="7" max="7" width="12.28515625" bestFit="1" customWidth="1"/>
    <col min="8" max="8" width="13.7109375" customWidth="1"/>
    <col min="9" max="9" width="5.7109375" hidden="1" customWidth="1"/>
    <col min="10" max="10" width="2.7109375" customWidth="1"/>
  </cols>
  <sheetData>
    <row r="1" spans="1:14" ht="21" customHeight="1" x14ac:dyDescent="0.25">
      <c r="A1" s="24"/>
      <c r="B1" s="116"/>
      <c r="C1" s="26"/>
      <c r="D1" s="26"/>
      <c r="E1" s="26"/>
      <c r="F1" s="26"/>
      <c r="G1" s="24"/>
      <c r="H1" s="24"/>
      <c r="I1" s="18"/>
      <c r="J1" s="119">
        <v>6</v>
      </c>
      <c r="K1" s="24"/>
      <c r="L1" s="27" t="s">
        <v>6</v>
      </c>
      <c r="M1" s="24"/>
      <c r="N1" s="24"/>
    </row>
    <row r="2" spans="1:14" x14ac:dyDescent="0.2">
      <c r="A2" s="232"/>
      <c r="B2" s="5"/>
      <c r="C2" s="5"/>
      <c r="D2" s="5"/>
      <c r="E2" s="5"/>
      <c r="F2" s="5"/>
      <c r="G2" s="5"/>
    </row>
    <row r="3" spans="1:14" x14ac:dyDescent="0.2">
      <c r="A3" s="223"/>
      <c r="B3" s="170"/>
      <c r="C3" s="171" t="s">
        <v>1114</v>
      </c>
      <c r="D3" s="171"/>
      <c r="E3" s="115" t="s">
        <v>1376</v>
      </c>
      <c r="F3" s="229"/>
      <c r="G3" s="115"/>
    </row>
    <row r="4" spans="1:14" x14ac:dyDescent="0.2">
      <c r="A4" s="223"/>
      <c r="B4" s="230">
        <v>1</v>
      </c>
      <c r="C4" s="171" t="s">
        <v>1040</v>
      </c>
      <c r="D4" s="171" t="s">
        <v>192</v>
      </c>
      <c r="E4" s="231">
        <v>10.53</v>
      </c>
      <c r="F4" s="115"/>
      <c r="G4" s="115"/>
    </row>
    <row r="5" spans="1:14" x14ac:dyDescent="0.2">
      <c r="A5" s="223"/>
      <c r="B5" s="230">
        <v>2</v>
      </c>
      <c r="C5" s="171" t="s">
        <v>892</v>
      </c>
      <c r="D5" s="171" t="s">
        <v>192</v>
      </c>
      <c r="E5" s="231">
        <v>10.74</v>
      </c>
      <c r="F5" s="115"/>
      <c r="G5" s="115"/>
    </row>
    <row r="6" spans="1:14" x14ac:dyDescent="0.2">
      <c r="A6" s="223"/>
      <c r="B6" s="230">
        <v>3</v>
      </c>
      <c r="C6" s="171" t="s">
        <v>1314</v>
      </c>
      <c r="D6" s="171" t="s">
        <v>192</v>
      </c>
      <c r="E6" s="231">
        <v>11.13</v>
      </c>
      <c r="F6" s="115"/>
      <c r="G6" s="115"/>
    </row>
    <row r="7" spans="1:14" x14ac:dyDescent="0.2">
      <c r="A7" s="223"/>
      <c r="B7" s="230">
        <v>4</v>
      </c>
      <c r="C7" s="171" t="s">
        <v>1224</v>
      </c>
      <c r="D7" s="171" t="s">
        <v>192</v>
      </c>
      <c r="E7" s="231">
        <v>11.31</v>
      </c>
      <c r="F7" s="115"/>
      <c r="G7" s="115"/>
    </row>
    <row r="8" spans="1:14" x14ac:dyDescent="0.2">
      <c r="A8" s="223"/>
      <c r="B8" s="230">
        <v>5</v>
      </c>
      <c r="C8" s="171" t="s">
        <v>998</v>
      </c>
      <c r="D8" s="171" t="s">
        <v>181</v>
      </c>
      <c r="E8" s="231">
        <v>11.45</v>
      </c>
      <c r="F8" s="115"/>
      <c r="G8" s="115"/>
    </row>
    <row r="9" spans="1:14" x14ac:dyDescent="0.2">
      <c r="A9" s="223"/>
      <c r="B9" s="230">
        <v>6</v>
      </c>
      <c r="C9" s="171" t="s">
        <v>977</v>
      </c>
      <c r="D9" s="171" t="s">
        <v>209</v>
      </c>
      <c r="E9" s="231">
        <v>12.51</v>
      </c>
      <c r="F9" s="115"/>
      <c r="G9" s="115"/>
    </row>
    <row r="10" spans="1:14" x14ac:dyDescent="0.2">
      <c r="A10" s="232"/>
      <c r="B10" s="5"/>
      <c r="C10" s="5"/>
      <c r="D10" s="5"/>
      <c r="E10" s="5"/>
      <c r="F10" s="5"/>
      <c r="G10" s="5"/>
    </row>
    <row r="11" spans="1:14" x14ac:dyDescent="0.2">
      <c r="A11" s="223"/>
      <c r="B11" s="170"/>
      <c r="C11" s="171" t="s">
        <v>1182</v>
      </c>
      <c r="D11" s="171"/>
      <c r="E11" s="115"/>
      <c r="F11" s="229"/>
      <c r="G11" s="115"/>
    </row>
    <row r="12" spans="1:14" x14ac:dyDescent="0.2">
      <c r="A12" s="223"/>
      <c r="B12" s="230">
        <v>1</v>
      </c>
      <c r="C12" s="171" t="s">
        <v>1040</v>
      </c>
      <c r="D12" s="171" t="s">
        <v>192</v>
      </c>
      <c r="E12" s="231">
        <v>36.9</v>
      </c>
      <c r="F12" s="115"/>
      <c r="G12" s="115"/>
    </row>
    <row r="13" spans="1:14" x14ac:dyDescent="0.2">
      <c r="A13" s="223"/>
      <c r="B13" s="230">
        <v>2</v>
      </c>
      <c r="C13" s="171" t="s">
        <v>1377</v>
      </c>
      <c r="D13" s="171" t="s">
        <v>181</v>
      </c>
      <c r="E13" s="231">
        <v>38.4</v>
      </c>
      <c r="F13" s="115"/>
      <c r="G13" s="115"/>
    </row>
    <row r="14" spans="1:14" x14ac:dyDescent="0.2">
      <c r="A14" s="223"/>
      <c r="B14" s="230">
        <v>3</v>
      </c>
      <c r="C14" s="171" t="s">
        <v>1314</v>
      </c>
      <c r="D14" s="171" t="s">
        <v>192</v>
      </c>
      <c r="E14" s="231">
        <v>38.74</v>
      </c>
      <c r="F14" s="115"/>
      <c r="G14" s="115"/>
    </row>
    <row r="15" spans="1:14" x14ac:dyDescent="0.2">
      <c r="A15" s="223"/>
      <c r="B15" s="230">
        <v>4</v>
      </c>
      <c r="C15" s="171" t="s">
        <v>977</v>
      </c>
      <c r="D15" s="171" t="s">
        <v>209</v>
      </c>
      <c r="E15" s="231">
        <v>44.39</v>
      </c>
      <c r="F15" s="115"/>
      <c r="G15" s="115"/>
    </row>
    <row r="16" spans="1:14" x14ac:dyDescent="0.2">
      <c r="A16" s="232"/>
      <c r="B16" s="5"/>
      <c r="C16" s="5"/>
      <c r="D16" s="5"/>
      <c r="E16" s="5"/>
      <c r="F16" s="5"/>
      <c r="G16" s="5"/>
    </row>
    <row r="17" spans="1:7" x14ac:dyDescent="0.2">
      <c r="A17" s="223"/>
      <c r="B17" s="170"/>
      <c r="C17" s="171" t="s">
        <v>1116</v>
      </c>
      <c r="D17" s="171"/>
      <c r="E17" s="172"/>
      <c r="F17" s="115"/>
      <c r="G17" s="115"/>
    </row>
    <row r="18" spans="1:7" x14ac:dyDescent="0.2">
      <c r="A18" s="223"/>
      <c r="B18" s="235">
        <v>1</v>
      </c>
      <c r="C18" s="171" t="s">
        <v>998</v>
      </c>
      <c r="D18" s="171" t="s">
        <v>181</v>
      </c>
      <c r="E18" s="237">
        <v>4.59</v>
      </c>
      <c r="F18" s="234"/>
      <c r="G18" s="234"/>
    </row>
    <row r="19" spans="1:7" x14ac:dyDescent="0.2">
      <c r="A19" s="223"/>
      <c r="B19" s="235">
        <v>2</v>
      </c>
      <c r="C19" s="171" t="s">
        <v>892</v>
      </c>
      <c r="D19" s="171" t="s">
        <v>192</v>
      </c>
      <c r="E19" s="237">
        <v>4.1900000000000004</v>
      </c>
      <c r="F19" s="234"/>
      <c r="G19" s="234"/>
    </row>
    <row r="20" spans="1:7" x14ac:dyDescent="0.2">
      <c r="A20" s="223"/>
      <c r="B20" s="235">
        <v>3</v>
      </c>
      <c r="C20" s="171" t="s">
        <v>1040</v>
      </c>
      <c r="D20" s="171" t="s">
        <v>192</v>
      </c>
      <c r="E20" s="237">
        <v>3.79</v>
      </c>
      <c r="F20" s="234"/>
      <c r="G20" s="234"/>
    </row>
    <row r="21" spans="1:7" x14ac:dyDescent="0.2">
      <c r="A21" s="223"/>
      <c r="B21" s="238"/>
      <c r="C21" s="235"/>
      <c r="D21" s="235"/>
      <c r="E21" s="239"/>
      <c r="F21" s="234"/>
      <c r="G21" s="234"/>
    </row>
    <row r="22" spans="1:7" x14ac:dyDescent="0.2">
      <c r="A22" s="223"/>
      <c r="B22" s="238"/>
      <c r="C22" s="240" t="s">
        <v>1378</v>
      </c>
      <c r="D22" s="241" t="s">
        <v>1379</v>
      </c>
      <c r="E22" s="239"/>
      <c r="F22" s="234"/>
      <c r="G22" s="234"/>
    </row>
    <row r="23" spans="1:7" x14ac:dyDescent="0.2">
      <c r="A23" s="223"/>
      <c r="B23" s="238"/>
      <c r="C23" s="240" t="s">
        <v>1380</v>
      </c>
      <c r="D23" s="241" t="s">
        <v>1381</v>
      </c>
      <c r="E23" s="239"/>
      <c r="F23" s="234"/>
      <c r="G23" s="234"/>
    </row>
    <row r="24" spans="1:7" x14ac:dyDescent="0.2">
      <c r="A24" s="223"/>
      <c r="B24" s="236"/>
      <c r="C24" s="240" t="s">
        <v>1382</v>
      </c>
      <c r="D24" s="241" t="s">
        <v>1383</v>
      </c>
      <c r="E24" s="237"/>
      <c r="F24" s="234"/>
      <c r="G24" s="234"/>
    </row>
    <row r="25" spans="1:7" x14ac:dyDescent="0.2">
      <c r="A25" s="232"/>
      <c r="B25" s="5"/>
      <c r="C25" s="5"/>
      <c r="D25" s="5"/>
      <c r="E25" s="5"/>
      <c r="F25" s="5"/>
      <c r="G25" s="5"/>
    </row>
    <row r="26" spans="1:7" x14ac:dyDescent="0.2">
      <c r="A26" s="223"/>
      <c r="B26" s="170"/>
      <c r="C26" s="171" t="s">
        <v>1115</v>
      </c>
      <c r="D26" s="171"/>
      <c r="E26" s="172"/>
      <c r="F26" s="115"/>
      <c r="G26" s="115"/>
    </row>
    <row r="27" spans="1:7" x14ac:dyDescent="0.2">
      <c r="A27" s="223"/>
      <c r="B27" s="235">
        <v>1</v>
      </c>
      <c r="C27" s="171" t="s">
        <v>892</v>
      </c>
      <c r="D27" s="171" t="s">
        <v>192</v>
      </c>
      <c r="E27" s="237">
        <v>3.04</v>
      </c>
      <c r="F27" s="243"/>
      <c r="G27" s="238"/>
    </row>
    <row r="28" spans="1:7" x14ac:dyDescent="0.2">
      <c r="A28" s="223"/>
      <c r="B28" s="235">
        <v>2</v>
      </c>
      <c r="C28" s="171" t="s">
        <v>1384</v>
      </c>
      <c r="D28" s="171" t="s">
        <v>192</v>
      </c>
      <c r="E28" s="237">
        <v>3.01</v>
      </c>
      <c r="F28" s="243"/>
      <c r="G28" s="238"/>
    </row>
    <row r="29" spans="1:7" x14ac:dyDescent="0.2">
      <c r="A29" s="223"/>
      <c r="B29" s="235">
        <v>3</v>
      </c>
      <c r="C29" s="171" t="s">
        <v>1224</v>
      </c>
      <c r="D29" s="171" t="s">
        <v>192</v>
      </c>
      <c r="E29" s="237">
        <v>2.7</v>
      </c>
      <c r="F29" s="243"/>
      <c r="G29" s="238"/>
    </row>
    <row r="30" spans="1:7" x14ac:dyDescent="0.2">
      <c r="A30" s="223"/>
      <c r="B30" s="235">
        <v>4</v>
      </c>
      <c r="C30" s="171" t="s">
        <v>1385</v>
      </c>
      <c r="D30" s="171" t="s">
        <v>209</v>
      </c>
      <c r="E30" s="237">
        <v>2.61</v>
      </c>
      <c r="F30" s="243"/>
      <c r="G30" s="238"/>
    </row>
    <row r="31" spans="1:7" x14ac:dyDescent="0.2">
      <c r="A31" s="223"/>
      <c r="B31" s="235">
        <v>5</v>
      </c>
      <c r="C31" s="171" t="s">
        <v>998</v>
      </c>
      <c r="D31" s="171" t="s">
        <v>181</v>
      </c>
      <c r="E31" s="237">
        <v>2.57</v>
      </c>
      <c r="F31" s="243"/>
      <c r="G31" s="238"/>
    </row>
    <row r="32" spans="1:7" x14ac:dyDescent="0.2">
      <c r="A32" s="223"/>
      <c r="B32" s="238"/>
      <c r="C32" s="235"/>
      <c r="D32" s="235"/>
      <c r="E32" s="239"/>
      <c r="F32" s="243"/>
      <c r="G32" s="238"/>
    </row>
    <row r="33" spans="1:7" x14ac:dyDescent="0.2">
      <c r="A33" s="223"/>
      <c r="B33" s="236"/>
      <c r="C33" s="240" t="s">
        <v>1378</v>
      </c>
      <c r="D33" s="241" t="s">
        <v>1386</v>
      </c>
      <c r="E33" s="237"/>
      <c r="F33" s="242"/>
      <c r="G33" s="234"/>
    </row>
    <row r="34" spans="1:7" x14ac:dyDescent="0.2">
      <c r="A34" s="223"/>
      <c r="B34" s="236"/>
      <c r="C34" s="240" t="s">
        <v>1380</v>
      </c>
      <c r="D34" s="241" t="s">
        <v>1387</v>
      </c>
      <c r="E34" s="237"/>
      <c r="F34" s="242"/>
      <c r="G34" s="234"/>
    </row>
    <row r="35" spans="1:7" x14ac:dyDescent="0.2">
      <c r="A35" s="223"/>
      <c r="B35" s="236"/>
      <c r="C35" s="240" t="s">
        <v>1388</v>
      </c>
      <c r="D35" s="241" t="s">
        <v>1389</v>
      </c>
      <c r="E35" s="237"/>
      <c r="F35" s="242"/>
      <c r="G35" s="234"/>
    </row>
    <row r="36" spans="1:7" x14ac:dyDescent="0.2">
      <c r="A36" s="223"/>
      <c r="B36" s="236"/>
      <c r="C36" s="240" t="s">
        <v>1384</v>
      </c>
      <c r="D36" s="241" t="s">
        <v>1390</v>
      </c>
      <c r="E36" s="237"/>
      <c r="F36" s="242"/>
      <c r="G36" s="234"/>
    </row>
    <row r="37" spans="1:7" x14ac:dyDescent="0.2">
      <c r="A37" s="223"/>
      <c r="B37" s="236"/>
      <c r="C37" s="240" t="s">
        <v>1385</v>
      </c>
      <c r="D37" s="241" t="s">
        <v>1391</v>
      </c>
      <c r="E37" s="237"/>
      <c r="F37" s="242"/>
      <c r="G37" s="234"/>
    </row>
    <row r="38" spans="1:7" x14ac:dyDescent="0.2">
      <c r="A38" s="232"/>
      <c r="B38" s="5"/>
      <c r="C38" s="5"/>
      <c r="D38" s="5"/>
      <c r="E38" s="5"/>
      <c r="F38" s="5"/>
      <c r="G38" s="5"/>
    </row>
    <row r="39" spans="1:7" x14ac:dyDescent="0.2">
      <c r="A39" s="232"/>
      <c r="B39" s="170"/>
      <c r="C39" s="171" t="s">
        <v>1117</v>
      </c>
      <c r="D39" s="244" t="s">
        <v>1392</v>
      </c>
      <c r="E39" s="115" t="s">
        <v>1393</v>
      </c>
      <c r="F39" s="229"/>
      <c r="G39" s="115"/>
    </row>
    <row r="40" spans="1:7" x14ac:dyDescent="0.2">
      <c r="A40" s="223"/>
      <c r="B40" s="230">
        <v>1</v>
      </c>
      <c r="C40" s="171" t="s">
        <v>629</v>
      </c>
      <c r="D40" s="171" t="s">
        <v>192</v>
      </c>
      <c r="E40" s="231">
        <v>9.2100000000000009</v>
      </c>
      <c r="F40" s="115"/>
      <c r="G40" s="115"/>
    </row>
    <row r="41" spans="1:7" x14ac:dyDescent="0.2">
      <c r="A41" s="223"/>
      <c r="B41" s="230">
        <v>2</v>
      </c>
      <c r="C41" s="171" t="s">
        <v>971</v>
      </c>
      <c r="D41" s="171" t="s">
        <v>181</v>
      </c>
      <c r="E41" s="231">
        <v>9.35</v>
      </c>
      <c r="F41" s="115"/>
      <c r="G41" s="115"/>
    </row>
    <row r="42" spans="1:7" x14ac:dyDescent="0.2">
      <c r="A42" s="223"/>
      <c r="B42" s="230">
        <v>3</v>
      </c>
      <c r="C42" s="171" t="s">
        <v>1156</v>
      </c>
      <c r="D42" s="171" t="s">
        <v>181</v>
      </c>
      <c r="E42" s="231">
        <v>9.4700000000000006</v>
      </c>
      <c r="F42" s="115"/>
      <c r="G42" s="115"/>
    </row>
    <row r="43" spans="1:7" x14ac:dyDescent="0.2">
      <c r="A43" s="223"/>
      <c r="B43" s="230">
        <v>4</v>
      </c>
      <c r="C43" s="171" t="s">
        <v>1167</v>
      </c>
      <c r="D43" s="171" t="s">
        <v>192</v>
      </c>
      <c r="E43" s="231">
        <v>10.29</v>
      </c>
      <c r="F43" s="115"/>
      <c r="G43" s="115"/>
    </row>
    <row r="44" spans="1:7" x14ac:dyDescent="0.2">
      <c r="A44" s="223"/>
      <c r="B44" s="230">
        <v>5</v>
      </c>
      <c r="C44" s="171" t="s">
        <v>1320</v>
      </c>
      <c r="D44" s="171" t="s">
        <v>192</v>
      </c>
      <c r="E44" s="231">
        <v>10.69</v>
      </c>
      <c r="F44" s="115"/>
      <c r="G44" s="115"/>
    </row>
    <row r="45" spans="1:7" x14ac:dyDescent="0.2">
      <c r="A45" s="223"/>
      <c r="B45" s="230">
        <v>6</v>
      </c>
      <c r="C45" s="171" t="s">
        <v>1355</v>
      </c>
      <c r="D45" s="171" t="s">
        <v>181</v>
      </c>
      <c r="E45" s="231">
        <v>11.51</v>
      </c>
      <c r="F45" s="115"/>
      <c r="G45" s="115"/>
    </row>
    <row r="46" spans="1:7" x14ac:dyDescent="0.2">
      <c r="A46" s="232"/>
      <c r="B46" s="234"/>
      <c r="C46" s="115"/>
      <c r="D46" s="115"/>
      <c r="E46" s="234"/>
      <c r="F46" s="115"/>
      <c r="G46" s="115"/>
    </row>
    <row r="47" spans="1:7" x14ac:dyDescent="0.2">
      <c r="A47" s="232"/>
      <c r="B47" s="234"/>
      <c r="C47" s="171" t="s">
        <v>1117</v>
      </c>
      <c r="D47" s="115" t="s">
        <v>1394</v>
      </c>
      <c r="E47" s="245" t="s">
        <v>1395</v>
      </c>
      <c r="F47" s="115"/>
      <c r="G47" s="115"/>
    </row>
    <row r="48" spans="1:7" x14ac:dyDescent="0.2">
      <c r="A48" s="223"/>
      <c r="B48" s="230">
        <v>1</v>
      </c>
      <c r="C48" s="171" t="s">
        <v>654</v>
      </c>
      <c r="D48" s="171" t="s">
        <v>181</v>
      </c>
      <c r="E48" s="231">
        <v>9.91</v>
      </c>
      <c r="F48" s="115"/>
      <c r="G48" s="115"/>
    </row>
    <row r="49" spans="1:7" x14ac:dyDescent="0.2">
      <c r="A49" s="223"/>
      <c r="B49" s="230">
        <v>2</v>
      </c>
      <c r="C49" s="171" t="s">
        <v>520</v>
      </c>
      <c r="D49" s="171" t="s">
        <v>192</v>
      </c>
      <c r="E49" s="231">
        <v>10.24</v>
      </c>
      <c r="F49" s="115"/>
      <c r="G49" s="115"/>
    </row>
    <row r="50" spans="1:7" x14ac:dyDescent="0.2">
      <c r="A50" s="223"/>
      <c r="B50" s="230">
        <v>3</v>
      </c>
      <c r="C50" s="171" t="s">
        <v>441</v>
      </c>
      <c r="D50" s="171" t="s">
        <v>181</v>
      </c>
      <c r="E50" s="231">
        <v>10.43</v>
      </c>
      <c r="F50" s="115"/>
      <c r="G50" s="115"/>
    </row>
    <row r="51" spans="1:7" x14ac:dyDescent="0.2">
      <c r="A51" s="223"/>
      <c r="B51" s="230">
        <v>4</v>
      </c>
      <c r="C51" s="171" t="s">
        <v>922</v>
      </c>
      <c r="D51" s="171" t="s">
        <v>192</v>
      </c>
      <c r="E51" s="231">
        <v>10.57</v>
      </c>
      <c r="F51" s="115"/>
      <c r="G51" s="115"/>
    </row>
    <row r="52" spans="1:7" x14ac:dyDescent="0.2">
      <c r="A52" s="223"/>
      <c r="B52" s="230">
        <v>5</v>
      </c>
      <c r="C52" s="171" t="s">
        <v>996</v>
      </c>
      <c r="D52" s="171" t="s">
        <v>181</v>
      </c>
      <c r="E52" s="231">
        <v>10.66</v>
      </c>
      <c r="F52" s="115"/>
      <c r="G52" s="115"/>
    </row>
    <row r="53" spans="1:7" x14ac:dyDescent="0.2">
      <c r="A53" s="223"/>
      <c r="B53" s="230">
        <v>6</v>
      </c>
      <c r="C53" s="171" t="s">
        <v>1126</v>
      </c>
      <c r="D53" s="171" t="s">
        <v>181</v>
      </c>
      <c r="E53" s="231">
        <v>11.75</v>
      </c>
      <c r="F53" s="115"/>
      <c r="G53" s="115"/>
    </row>
    <row r="54" spans="1:7" x14ac:dyDescent="0.2">
      <c r="A54" s="232"/>
      <c r="B54" s="230"/>
      <c r="C54" s="115"/>
      <c r="D54" s="115"/>
      <c r="E54" s="230"/>
      <c r="F54" s="115"/>
      <c r="G54" s="115"/>
    </row>
    <row r="55" spans="1:7" x14ac:dyDescent="0.2">
      <c r="A55" s="232"/>
      <c r="B55" s="238"/>
      <c r="C55" s="171" t="s">
        <v>1117</v>
      </c>
      <c r="D55" s="115" t="s">
        <v>1396</v>
      </c>
      <c r="E55" s="239"/>
      <c r="F55" s="115"/>
      <c r="G55" s="115"/>
    </row>
    <row r="56" spans="1:7" x14ac:dyDescent="0.2">
      <c r="A56" s="223"/>
      <c r="B56" s="230">
        <v>1</v>
      </c>
      <c r="C56" s="171" t="s">
        <v>629</v>
      </c>
      <c r="D56" s="171" t="s">
        <v>192</v>
      </c>
      <c r="E56" s="231">
        <v>9.2100000000000009</v>
      </c>
      <c r="F56" s="115"/>
      <c r="G56" s="115"/>
    </row>
    <row r="57" spans="1:7" x14ac:dyDescent="0.2">
      <c r="A57" s="223"/>
      <c r="B57" s="230">
        <v>2</v>
      </c>
      <c r="C57" s="171" t="s">
        <v>971</v>
      </c>
      <c r="D57" s="171" t="s">
        <v>181</v>
      </c>
      <c r="E57" s="231">
        <v>9.35</v>
      </c>
      <c r="F57" s="115"/>
      <c r="G57" s="115"/>
    </row>
    <row r="58" spans="1:7" x14ac:dyDescent="0.2">
      <c r="A58" s="223"/>
      <c r="B58" s="230">
        <v>3</v>
      </c>
      <c r="C58" s="171" t="s">
        <v>1156</v>
      </c>
      <c r="D58" s="171" t="s">
        <v>181</v>
      </c>
      <c r="E58" s="231">
        <v>9.4700000000000006</v>
      </c>
      <c r="F58" s="115"/>
      <c r="G58" s="115"/>
    </row>
    <row r="59" spans="1:7" x14ac:dyDescent="0.2">
      <c r="A59" s="223"/>
      <c r="B59" s="230">
        <v>4</v>
      </c>
      <c r="C59" s="171" t="s">
        <v>654</v>
      </c>
      <c r="D59" s="171" t="s">
        <v>181</v>
      </c>
      <c r="E59" s="231">
        <v>9.91</v>
      </c>
      <c r="F59" s="115"/>
      <c r="G59" s="115"/>
    </row>
    <row r="60" spans="1:7" x14ac:dyDescent="0.2">
      <c r="A60" s="223"/>
      <c r="B60" s="230">
        <v>5</v>
      </c>
      <c r="C60" s="171" t="s">
        <v>520</v>
      </c>
      <c r="D60" s="171" t="s">
        <v>192</v>
      </c>
      <c r="E60" s="231">
        <v>10.24</v>
      </c>
      <c r="F60" s="115"/>
      <c r="G60" s="115"/>
    </row>
    <row r="61" spans="1:7" x14ac:dyDescent="0.2">
      <c r="A61" s="223"/>
      <c r="B61" s="230">
        <v>6</v>
      </c>
      <c r="C61" s="171" t="s">
        <v>1167</v>
      </c>
      <c r="D61" s="171" t="s">
        <v>192</v>
      </c>
      <c r="E61" s="231">
        <v>10.29</v>
      </c>
      <c r="F61" s="115"/>
      <c r="G61" s="115"/>
    </row>
    <row r="62" spans="1:7" x14ac:dyDescent="0.2">
      <c r="A62" s="223"/>
      <c r="B62" s="230">
        <v>7</v>
      </c>
      <c r="C62" s="171" t="s">
        <v>441</v>
      </c>
      <c r="D62" s="171" t="s">
        <v>181</v>
      </c>
      <c r="E62" s="231">
        <v>10.43</v>
      </c>
      <c r="F62" s="115"/>
      <c r="G62" s="115"/>
    </row>
    <row r="63" spans="1:7" x14ac:dyDescent="0.2">
      <c r="A63" s="223"/>
      <c r="B63" s="230">
        <v>8</v>
      </c>
      <c r="C63" s="171" t="s">
        <v>922</v>
      </c>
      <c r="D63" s="171" t="s">
        <v>192</v>
      </c>
      <c r="E63" s="231">
        <v>10.57</v>
      </c>
      <c r="F63" s="115"/>
      <c r="G63" s="115"/>
    </row>
    <row r="64" spans="1:7" x14ac:dyDescent="0.2">
      <c r="A64" s="223"/>
      <c r="B64" s="230">
        <v>9</v>
      </c>
      <c r="C64" s="171" t="s">
        <v>996</v>
      </c>
      <c r="D64" s="171" t="s">
        <v>181</v>
      </c>
      <c r="E64" s="231">
        <v>10.66</v>
      </c>
      <c r="F64" s="115"/>
      <c r="G64" s="115"/>
    </row>
    <row r="65" spans="1:7" x14ac:dyDescent="0.2">
      <c r="A65" s="223"/>
      <c r="B65" s="230">
        <v>10</v>
      </c>
      <c r="C65" s="171" t="s">
        <v>1320</v>
      </c>
      <c r="D65" s="171" t="s">
        <v>192</v>
      </c>
      <c r="E65" s="231">
        <v>10.69</v>
      </c>
      <c r="F65" s="115"/>
      <c r="G65" s="115"/>
    </row>
    <row r="66" spans="1:7" x14ac:dyDescent="0.2">
      <c r="A66" s="223"/>
      <c r="B66" s="230">
        <v>11</v>
      </c>
      <c r="C66" s="171" t="s">
        <v>1355</v>
      </c>
      <c r="D66" s="171" t="s">
        <v>181</v>
      </c>
      <c r="E66" s="231">
        <v>11.51</v>
      </c>
      <c r="F66" s="115"/>
      <c r="G66" s="115"/>
    </row>
    <row r="67" spans="1:7" x14ac:dyDescent="0.2">
      <c r="A67" s="223"/>
      <c r="B67" s="230">
        <v>12</v>
      </c>
      <c r="C67" s="171" t="s">
        <v>1126</v>
      </c>
      <c r="D67" s="171" t="s">
        <v>181</v>
      </c>
      <c r="E67" s="231">
        <v>11.75</v>
      </c>
      <c r="F67" s="115"/>
      <c r="G67" s="115"/>
    </row>
    <row r="68" spans="1:7" x14ac:dyDescent="0.2">
      <c r="A68" s="232"/>
      <c r="B68" s="5"/>
      <c r="C68" s="5"/>
      <c r="D68" s="5"/>
      <c r="E68" s="5"/>
      <c r="F68" s="5"/>
      <c r="G68" s="5"/>
    </row>
    <row r="69" spans="1:7" x14ac:dyDescent="0.2">
      <c r="A69" s="232"/>
      <c r="B69" s="170"/>
      <c r="C69" s="171" t="s">
        <v>1187</v>
      </c>
      <c r="D69" s="244" t="s">
        <v>1392</v>
      </c>
      <c r="E69" s="115" t="s">
        <v>1397</v>
      </c>
      <c r="F69" s="229"/>
      <c r="G69" s="115"/>
    </row>
    <row r="70" spans="1:7" x14ac:dyDescent="0.2">
      <c r="A70" s="223"/>
      <c r="B70" s="230">
        <v>1</v>
      </c>
      <c r="C70" s="171" t="s">
        <v>1156</v>
      </c>
      <c r="D70" s="171" t="s">
        <v>181</v>
      </c>
      <c r="E70" s="231">
        <v>31.75</v>
      </c>
      <c r="F70" s="115"/>
      <c r="G70" s="115"/>
    </row>
    <row r="71" spans="1:7" x14ac:dyDescent="0.2">
      <c r="A71" s="223"/>
      <c r="B71" s="230">
        <v>2</v>
      </c>
      <c r="C71" s="171" t="s">
        <v>654</v>
      </c>
      <c r="D71" s="171" t="s">
        <v>181</v>
      </c>
      <c r="E71" s="231">
        <v>32.97</v>
      </c>
      <c r="F71" s="115"/>
      <c r="G71" s="115"/>
    </row>
    <row r="72" spans="1:7" x14ac:dyDescent="0.2">
      <c r="A72" s="223"/>
      <c r="B72" s="230">
        <v>3</v>
      </c>
      <c r="C72" s="171" t="s">
        <v>441</v>
      </c>
      <c r="D72" s="171" t="s">
        <v>181</v>
      </c>
      <c r="E72" s="231">
        <v>34.64</v>
      </c>
      <c r="F72" s="115"/>
      <c r="G72" s="115"/>
    </row>
    <row r="73" spans="1:7" x14ac:dyDescent="0.2">
      <c r="A73" s="223"/>
      <c r="B73" s="230">
        <v>4</v>
      </c>
      <c r="C73" s="171" t="s">
        <v>1151</v>
      </c>
      <c r="D73" s="171" t="s">
        <v>192</v>
      </c>
      <c r="E73" s="231">
        <v>34.86</v>
      </c>
      <c r="F73" s="115"/>
      <c r="G73" s="115"/>
    </row>
    <row r="74" spans="1:7" x14ac:dyDescent="0.2">
      <c r="A74" s="223"/>
      <c r="B74" s="230">
        <v>5</v>
      </c>
      <c r="C74" s="171" t="s">
        <v>1167</v>
      </c>
      <c r="D74" s="171" t="s">
        <v>192</v>
      </c>
      <c r="E74" s="231">
        <v>36.54</v>
      </c>
      <c r="F74" s="115"/>
      <c r="G74" s="115"/>
    </row>
    <row r="75" spans="1:7" x14ac:dyDescent="0.2">
      <c r="A75" s="223"/>
      <c r="B75" s="230">
        <v>6</v>
      </c>
      <c r="C75" s="171" t="s">
        <v>922</v>
      </c>
      <c r="D75" s="171" t="s">
        <v>192</v>
      </c>
      <c r="E75" s="231">
        <v>36.81</v>
      </c>
      <c r="F75" s="115"/>
      <c r="G75" s="115"/>
    </row>
    <row r="76" spans="1:7" x14ac:dyDescent="0.2">
      <c r="A76" s="232"/>
      <c r="B76" s="234"/>
      <c r="C76" s="115"/>
      <c r="D76" s="115"/>
      <c r="E76" s="234"/>
      <c r="F76" s="115"/>
      <c r="G76" s="115"/>
    </row>
    <row r="77" spans="1:7" x14ac:dyDescent="0.2">
      <c r="A77" s="232"/>
      <c r="B77" s="234"/>
      <c r="C77" s="171" t="s">
        <v>1187</v>
      </c>
      <c r="D77" s="115" t="s">
        <v>1394</v>
      </c>
      <c r="E77" s="245" t="s">
        <v>1398</v>
      </c>
      <c r="F77" s="115"/>
      <c r="G77" s="115"/>
    </row>
    <row r="78" spans="1:7" x14ac:dyDescent="0.2">
      <c r="A78" s="223"/>
      <c r="B78" s="230">
        <v>1</v>
      </c>
      <c r="C78" s="171" t="s">
        <v>629</v>
      </c>
      <c r="D78" s="171" t="s">
        <v>192</v>
      </c>
      <c r="E78" s="231">
        <v>30.41</v>
      </c>
      <c r="F78" s="115"/>
      <c r="G78" s="115"/>
    </row>
    <row r="79" spans="1:7" x14ac:dyDescent="0.2">
      <c r="A79" s="223"/>
      <c r="B79" s="230">
        <v>2</v>
      </c>
      <c r="C79" s="171" t="s">
        <v>971</v>
      </c>
      <c r="D79" s="171" t="s">
        <v>181</v>
      </c>
      <c r="E79" s="231">
        <v>30.67</v>
      </c>
      <c r="F79" s="115"/>
      <c r="G79" s="115"/>
    </row>
    <row r="80" spans="1:7" x14ac:dyDescent="0.2">
      <c r="A80" s="223"/>
      <c r="B80" s="230">
        <v>3</v>
      </c>
      <c r="C80" s="171" t="s">
        <v>822</v>
      </c>
      <c r="D80" s="171" t="s">
        <v>181</v>
      </c>
      <c r="E80" s="231">
        <v>35.4</v>
      </c>
      <c r="F80" s="115"/>
      <c r="G80" s="115"/>
    </row>
    <row r="81" spans="1:7" x14ac:dyDescent="0.2">
      <c r="A81" s="223"/>
      <c r="B81" s="230">
        <v>4</v>
      </c>
      <c r="C81" s="171" t="s">
        <v>996</v>
      </c>
      <c r="D81" s="171" t="s">
        <v>181</v>
      </c>
      <c r="E81" s="231">
        <v>36.31</v>
      </c>
      <c r="F81" s="115"/>
      <c r="G81" s="115"/>
    </row>
    <row r="82" spans="1:7" x14ac:dyDescent="0.2">
      <c r="A82" s="223"/>
      <c r="B82" s="230">
        <v>5</v>
      </c>
      <c r="C82" s="171" t="s">
        <v>1320</v>
      </c>
      <c r="D82" s="171" t="s">
        <v>192</v>
      </c>
      <c r="E82" s="231">
        <v>37.69</v>
      </c>
      <c r="F82" s="115"/>
      <c r="G82" s="115"/>
    </row>
    <row r="83" spans="1:7" x14ac:dyDescent="0.2">
      <c r="A83" s="232"/>
      <c r="B83" s="230"/>
      <c r="C83" s="115"/>
      <c r="D83" s="115"/>
      <c r="E83" s="230"/>
      <c r="F83" s="115"/>
      <c r="G83" s="115"/>
    </row>
    <row r="84" spans="1:7" x14ac:dyDescent="0.2">
      <c r="A84" s="232"/>
      <c r="B84" s="238"/>
      <c r="C84" s="171" t="s">
        <v>1187</v>
      </c>
      <c r="D84" s="115" t="s">
        <v>1396</v>
      </c>
      <c r="E84" s="239"/>
      <c r="F84" s="115"/>
      <c r="G84" s="115"/>
    </row>
    <row r="85" spans="1:7" x14ac:dyDescent="0.2">
      <c r="A85" s="223"/>
      <c r="B85" s="230">
        <v>1</v>
      </c>
      <c r="C85" s="171" t="s">
        <v>629</v>
      </c>
      <c r="D85" s="171" t="s">
        <v>192</v>
      </c>
      <c r="E85" s="231">
        <v>30.41</v>
      </c>
      <c r="F85" s="115"/>
      <c r="G85" s="115"/>
    </row>
    <row r="86" spans="1:7" x14ac:dyDescent="0.2">
      <c r="A86" s="223"/>
      <c r="B86" s="230">
        <v>2</v>
      </c>
      <c r="C86" s="171" t="s">
        <v>971</v>
      </c>
      <c r="D86" s="171" t="s">
        <v>181</v>
      </c>
      <c r="E86" s="231">
        <v>30.67</v>
      </c>
      <c r="F86" s="115"/>
      <c r="G86" s="115"/>
    </row>
    <row r="87" spans="1:7" x14ac:dyDescent="0.2">
      <c r="A87" s="223"/>
      <c r="B87" s="230">
        <v>3</v>
      </c>
      <c r="C87" s="171" t="s">
        <v>1156</v>
      </c>
      <c r="D87" s="171" t="s">
        <v>181</v>
      </c>
      <c r="E87" s="231">
        <v>31.75</v>
      </c>
      <c r="F87" s="115"/>
      <c r="G87" s="115"/>
    </row>
    <row r="88" spans="1:7" x14ac:dyDescent="0.2">
      <c r="A88" s="223"/>
      <c r="B88" s="230">
        <v>4</v>
      </c>
      <c r="C88" s="171" t="s">
        <v>654</v>
      </c>
      <c r="D88" s="171" t="s">
        <v>181</v>
      </c>
      <c r="E88" s="231">
        <v>32.97</v>
      </c>
      <c r="F88" s="115"/>
      <c r="G88" s="115"/>
    </row>
    <row r="89" spans="1:7" x14ac:dyDescent="0.2">
      <c r="A89" s="223"/>
      <c r="B89" s="230">
        <v>5</v>
      </c>
      <c r="C89" s="171" t="s">
        <v>441</v>
      </c>
      <c r="D89" s="171" t="s">
        <v>181</v>
      </c>
      <c r="E89" s="231">
        <v>34.64</v>
      </c>
      <c r="F89" s="115"/>
      <c r="G89" s="115"/>
    </row>
    <row r="90" spans="1:7" x14ac:dyDescent="0.2">
      <c r="A90" s="223"/>
      <c r="B90" s="230">
        <v>6</v>
      </c>
      <c r="C90" s="171" t="s">
        <v>1151</v>
      </c>
      <c r="D90" s="171" t="s">
        <v>192</v>
      </c>
      <c r="E90" s="231">
        <v>34.86</v>
      </c>
      <c r="F90" s="115"/>
      <c r="G90" s="115"/>
    </row>
    <row r="91" spans="1:7" x14ac:dyDescent="0.2">
      <c r="A91" s="223"/>
      <c r="B91" s="230">
        <v>7</v>
      </c>
      <c r="C91" s="171" t="s">
        <v>822</v>
      </c>
      <c r="D91" s="171" t="s">
        <v>181</v>
      </c>
      <c r="E91" s="231">
        <v>35.4</v>
      </c>
      <c r="F91" s="115"/>
      <c r="G91" s="115"/>
    </row>
    <row r="92" spans="1:7" x14ac:dyDescent="0.2">
      <c r="A92" s="223"/>
      <c r="B92" s="230">
        <v>8</v>
      </c>
      <c r="C92" s="171" t="s">
        <v>996</v>
      </c>
      <c r="D92" s="171" t="s">
        <v>181</v>
      </c>
      <c r="E92" s="231">
        <v>36.31</v>
      </c>
      <c r="F92" s="115"/>
      <c r="G92" s="115"/>
    </row>
    <row r="93" spans="1:7" x14ac:dyDescent="0.2">
      <c r="A93" s="223"/>
      <c r="B93" s="230">
        <v>9</v>
      </c>
      <c r="C93" s="171" t="s">
        <v>1167</v>
      </c>
      <c r="D93" s="171" t="s">
        <v>192</v>
      </c>
      <c r="E93" s="231">
        <v>36.54</v>
      </c>
      <c r="F93" s="115"/>
      <c r="G93" s="115"/>
    </row>
    <row r="94" spans="1:7" x14ac:dyDescent="0.2">
      <c r="A94" s="223"/>
      <c r="B94" s="230">
        <v>10</v>
      </c>
      <c r="C94" s="171" t="s">
        <v>922</v>
      </c>
      <c r="D94" s="171" t="s">
        <v>192</v>
      </c>
      <c r="E94" s="231">
        <v>36.81</v>
      </c>
      <c r="F94" s="115"/>
      <c r="G94" s="115"/>
    </row>
    <row r="95" spans="1:7" x14ac:dyDescent="0.2">
      <c r="A95" s="223"/>
      <c r="B95" s="230">
        <v>11</v>
      </c>
      <c r="C95" s="171" t="s">
        <v>1320</v>
      </c>
      <c r="D95" s="171" t="s">
        <v>192</v>
      </c>
      <c r="E95" s="231">
        <v>37.69</v>
      </c>
      <c r="F95" s="115"/>
      <c r="G95" s="115"/>
    </row>
    <row r="96" spans="1:7" x14ac:dyDescent="0.2">
      <c r="A96" s="232"/>
      <c r="B96" s="5"/>
      <c r="C96" s="5"/>
      <c r="D96" s="5"/>
      <c r="E96" s="5"/>
      <c r="F96" s="5"/>
      <c r="G96" s="5"/>
    </row>
    <row r="97" spans="1:7" x14ac:dyDescent="0.2">
      <c r="A97" s="223"/>
      <c r="B97" s="170"/>
      <c r="C97" s="171" t="s">
        <v>1186</v>
      </c>
      <c r="D97" s="171"/>
      <c r="E97" s="115"/>
      <c r="F97" s="229"/>
      <c r="G97" s="115"/>
    </row>
    <row r="98" spans="1:7" x14ac:dyDescent="0.2">
      <c r="A98" s="223"/>
      <c r="B98" s="238">
        <v>1</v>
      </c>
      <c r="C98" s="171" t="s">
        <v>971</v>
      </c>
      <c r="D98" s="171" t="s">
        <v>181</v>
      </c>
      <c r="E98" s="239" t="s">
        <v>1399</v>
      </c>
      <c r="F98" s="115"/>
      <c r="G98" s="115"/>
    </row>
    <row r="99" spans="1:7" x14ac:dyDescent="0.2">
      <c r="A99" s="223"/>
      <c r="B99" s="230">
        <v>2</v>
      </c>
      <c r="C99" s="171" t="s">
        <v>1156</v>
      </c>
      <c r="D99" s="171" t="s">
        <v>181</v>
      </c>
      <c r="E99" s="239" t="s">
        <v>1400</v>
      </c>
      <c r="F99" s="115"/>
      <c r="G99" s="115"/>
    </row>
    <row r="100" spans="1:7" x14ac:dyDescent="0.2">
      <c r="A100" s="223"/>
      <c r="B100" s="230">
        <v>3</v>
      </c>
      <c r="C100" s="171" t="s">
        <v>1401</v>
      </c>
      <c r="D100" s="171" t="s">
        <v>181</v>
      </c>
      <c r="E100" s="239" t="s">
        <v>1402</v>
      </c>
      <c r="F100" s="115"/>
      <c r="G100" s="115"/>
    </row>
    <row r="101" spans="1:7" x14ac:dyDescent="0.2">
      <c r="A101" s="232"/>
      <c r="B101" s="5"/>
      <c r="C101" s="5"/>
      <c r="D101" s="5"/>
      <c r="E101" s="5"/>
      <c r="F101" s="5"/>
      <c r="G101" s="5"/>
    </row>
    <row r="102" spans="1:7" x14ac:dyDescent="0.2">
      <c r="A102" s="223"/>
      <c r="B102" s="170"/>
      <c r="C102" s="171" t="s">
        <v>1119</v>
      </c>
      <c r="D102" s="171"/>
      <c r="E102" s="172"/>
      <c r="F102" s="115"/>
      <c r="G102" s="115"/>
    </row>
    <row r="103" spans="1:7" x14ac:dyDescent="0.2">
      <c r="A103" s="223"/>
      <c r="B103" s="235">
        <v>1</v>
      </c>
      <c r="C103" s="171" t="s">
        <v>654</v>
      </c>
      <c r="D103" s="171" t="s">
        <v>181</v>
      </c>
      <c r="E103" s="237">
        <v>7.17</v>
      </c>
      <c r="F103" s="234"/>
      <c r="G103" s="234"/>
    </row>
    <row r="104" spans="1:7" x14ac:dyDescent="0.2">
      <c r="A104" s="223"/>
      <c r="B104" s="235">
        <v>2</v>
      </c>
      <c r="C104" s="171" t="s">
        <v>520</v>
      </c>
      <c r="D104" s="171" t="s">
        <v>192</v>
      </c>
      <c r="E104" s="237">
        <v>5.99</v>
      </c>
      <c r="F104" s="234"/>
      <c r="G104" s="234"/>
    </row>
    <row r="105" spans="1:7" x14ac:dyDescent="0.2">
      <c r="A105" s="223"/>
      <c r="B105" s="235">
        <v>3</v>
      </c>
      <c r="C105" s="171" t="s">
        <v>996</v>
      </c>
      <c r="D105" s="171" t="s">
        <v>181</v>
      </c>
      <c r="E105" s="237">
        <v>4.7</v>
      </c>
      <c r="F105" s="234"/>
      <c r="G105" s="234"/>
    </row>
    <row r="106" spans="1:7" x14ac:dyDescent="0.2">
      <c r="A106" s="223"/>
      <c r="B106" s="235">
        <v>4</v>
      </c>
      <c r="C106" s="171" t="s">
        <v>1126</v>
      </c>
      <c r="D106" s="171" t="s">
        <v>181</v>
      </c>
      <c r="E106" s="237">
        <v>3.18</v>
      </c>
      <c r="F106" s="234"/>
      <c r="G106" s="234"/>
    </row>
    <row r="107" spans="1:7" x14ac:dyDescent="0.2">
      <c r="A107" s="223"/>
      <c r="B107" s="238"/>
      <c r="C107" s="235"/>
      <c r="D107" s="235"/>
      <c r="E107" s="239"/>
      <c r="F107" s="234"/>
      <c r="G107" s="234"/>
    </row>
    <row r="108" spans="1:7" x14ac:dyDescent="0.2">
      <c r="A108" s="223"/>
      <c r="B108" s="238"/>
      <c r="C108" s="240" t="s">
        <v>1403</v>
      </c>
      <c r="D108" s="241" t="s">
        <v>1404</v>
      </c>
      <c r="E108" s="239"/>
      <c r="F108" s="234"/>
      <c r="G108" s="234"/>
    </row>
    <row r="109" spans="1:7" x14ac:dyDescent="0.2">
      <c r="A109" s="223"/>
      <c r="B109" s="238"/>
      <c r="C109" s="240" t="s">
        <v>1405</v>
      </c>
      <c r="D109" s="241" t="s">
        <v>1406</v>
      </c>
      <c r="E109" s="239"/>
      <c r="F109" s="234"/>
      <c r="G109" s="234"/>
    </row>
    <row r="110" spans="1:7" x14ac:dyDescent="0.2">
      <c r="A110" s="223"/>
      <c r="B110" s="236"/>
      <c r="C110" s="240" t="s">
        <v>1407</v>
      </c>
      <c r="D110" s="241" t="s">
        <v>1408</v>
      </c>
      <c r="E110" s="237"/>
      <c r="F110" s="234"/>
      <c r="G110" s="234"/>
    </row>
    <row r="111" spans="1:7" x14ac:dyDescent="0.2">
      <c r="A111" s="223"/>
      <c r="B111" s="236"/>
      <c r="C111" s="240" t="s">
        <v>1409</v>
      </c>
      <c r="D111" s="241" t="s">
        <v>1410</v>
      </c>
      <c r="E111" s="237"/>
      <c r="F111" s="234"/>
      <c r="G111" s="234"/>
    </row>
    <row r="112" spans="1:7" x14ac:dyDescent="0.2">
      <c r="A112" s="232"/>
      <c r="B112" s="5"/>
      <c r="C112" s="5"/>
      <c r="D112" s="5"/>
      <c r="E112" s="5"/>
      <c r="F112" s="5"/>
      <c r="G112" s="5"/>
    </row>
    <row r="113" spans="1:7" x14ac:dyDescent="0.2">
      <c r="A113" s="223"/>
      <c r="B113" s="170"/>
      <c r="C113" s="171" t="s">
        <v>1118</v>
      </c>
      <c r="D113" s="171"/>
      <c r="E113" s="172"/>
      <c r="F113" s="115"/>
      <c r="G113" s="115"/>
    </row>
    <row r="114" spans="1:7" x14ac:dyDescent="0.2">
      <c r="A114" s="223"/>
      <c r="B114" s="235">
        <v>1</v>
      </c>
      <c r="C114" s="171" t="s">
        <v>629</v>
      </c>
      <c r="D114" s="171" t="s">
        <v>192</v>
      </c>
      <c r="E114" s="237">
        <v>3.82</v>
      </c>
      <c r="F114" s="243"/>
      <c r="G114" s="238"/>
    </row>
    <row r="115" spans="1:7" x14ac:dyDescent="0.2">
      <c r="A115" s="223"/>
      <c r="B115" s="235">
        <v>2</v>
      </c>
      <c r="C115" s="171" t="s">
        <v>654</v>
      </c>
      <c r="D115" s="171" t="s">
        <v>181</v>
      </c>
      <c r="E115" s="237">
        <v>3.7</v>
      </c>
      <c r="F115" s="243"/>
      <c r="G115" s="238"/>
    </row>
    <row r="116" spans="1:7" x14ac:dyDescent="0.2">
      <c r="A116" s="223"/>
      <c r="B116" s="235">
        <v>3</v>
      </c>
      <c r="C116" s="171" t="s">
        <v>971</v>
      </c>
      <c r="D116" s="171" t="s">
        <v>181</v>
      </c>
      <c r="E116" s="237">
        <v>3.64</v>
      </c>
      <c r="F116" s="243"/>
      <c r="G116" s="238"/>
    </row>
    <row r="117" spans="1:7" x14ac:dyDescent="0.2">
      <c r="A117" s="223"/>
      <c r="B117" s="235">
        <v>4</v>
      </c>
      <c r="C117" s="171" t="s">
        <v>1156</v>
      </c>
      <c r="D117" s="171" t="s">
        <v>181</v>
      </c>
      <c r="E117" s="237">
        <v>3.6</v>
      </c>
      <c r="F117" s="243"/>
      <c r="G117" s="238"/>
    </row>
    <row r="118" spans="1:7" x14ac:dyDescent="0.2">
      <c r="A118" s="223"/>
      <c r="B118" s="235">
        <v>5</v>
      </c>
      <c r="C118" s="171" t="s">
        <v>520</v>
      </c>
      <c r="D118" s="171" t="s">
        <v>192</v>
      </c>
      <c r="E118" s="237">
        <v>3.25</v>
      </c>
      <c r="F118" s="243"/>
      <c r="G118" s="238"/>
    </row>
    <row r="119" spans="1:7" x14ac:dyDescent="0.2">
      <c r="A119" s="223"/>
      <c r="B119" s="235">
        <v>6</v>
      </c>
      <c r="C119" s="171" t="s">
        <v>441</v>
      </c>
      <c r="D119" s="171" t="s">
        <v>181</v>
      </c>
      <c r="E119" s="237">
        <v>3.06</v>
      </c>
      <c r="F119" s="243"/>
      <c r="G119" s="238"/>
    </row>
    <row r="120" spans="1:7" x14ac:dyDescent="0.2">
      <c r="A120" s="223"/>
      <c r="B120" s="235">
        <v>7</v>
      </c>
      <c r="C120" s="171" t="s">
        <v>1411</v>
      </c>
      <c r="D120" s="171" t="s">
        <v>181</v>
      </c>
      <c r="E120" s="237">
        <v>3.01</v>
      </c>
      <c r="F120" s="243"/>
      <c r="G120" s="238"/>
    </row>
    <row r="121" spans="1:7" x14ac:dyDescent="0.2">
      <c r="A121" s="223"/>
      <c r="B121" s="235">
        <v>8</v>
      </c>
      <c r="C121" s="171" t="s">
        <v>996</v>
      </c>
      <c r="D121" s="171" t="s">
        <v>181</v>
      </c>
      <c r="E121" s="237">
        <v>2.96</v>
      </c>
      <c r="F121" s="243"/>
      <c r="G121" s="238"/>
    </row>
    <row r="122" spans="1:7" x14ac:dyDescent="0.2">
      <c r="A122" s="223"/>
      <c r="B122" s="235">
        <v>9</v>
      </c>
      <c r="C122" s="171" t="s">
        <v>922</v>
      </c>
      <c r="D122" s="171" t="s">
        <v>192</v>
      </c>
      <c r="E122" s="237">
        <v>2.95</v>
      </c>
      <c r="F122" s="243"/>
      <c r="G122" s="238"/>
    </row>
    <row r="123" spans="1:7" x14ac:dyDescent="0.2">
      <c r="A123" s="223"/>
      <c r="B123" s="235">
        <v>10</v>
      </c>
      <c r="C123" s="171" t="s">
        <v>1218</v>
      </c>
      <c r="D123" s="171" t="s">
        <v>192</v>
      </c>
      <c r="E123" s="237">
        <v>2.73</v>
      </c>
      <c r="F123" s="243"/>
      <c r="G123" s="238"/>
    </row>
    <row r="124" spans="1:7" x14ac:dyDescent="0.2">
      <c r="A124" s="223"/>
      <c r="B124" s="235">
        <v>11</v>
      </c>
      <c r="C124" s="171" t="s">
        <v>1126</v>
      </c>
      <c r="D124" s="171" t="s">
        <v>181</v>
      </c>
      <c r="E124" s="237">
        <v>2.1800000000000002</v>
      </c>
      <c r="F124" s="243"/>
      <c r="G124" s="238"/>
    </row>
    <row r="125" spans="1:7" x14ac:dyDescent="0.2">
      <c r="A125" s="223"/>
      <c r="B125" s="238"/>
      <c r="C125" s="235"/>
      <c r="D125" s="235"/>
      <c r="E125" s="239"/>
      <c r="F125" s="243"/>
      <c r="G125" s="238"/>
    </row>
    <row r="126" spans="1:7" x14ac:dyDescent="0.2">
      <c r="A126" s="223"/>
      <c r="B126" s="238"/>
      <c r="C126" s="240" t="s">
        <v>1403</v>
      </c>
      <c r="D126" s="241" t="s">
        <v>1412</v>
      </c>
      <c r="E126" s="239"/>
      <c r="F126" s="243"/>
      <c r="G126" s="238"/>
    </row>
    <row r="127" spans="1:7" x14ac:dyDescent="0.2">
      <c r="A127" s="223"/>
      <c r="B127" s="236"/>
      <c r="C127" s="240" t="s">
        <v>1413</v>
      </c>
      <c r="D127" s="241" t="s">
        <v>1414</v>
      </c>
      <c r="E127" s="237"/>
      <c r="F127" s="242"/>
      <c r="G127" s="234"/>
    </row>
    <row r="128" spans="1:7" x14ac:dyDescent="0.2">
      <c r="A128" s="223"/>
      <c r="B128" s="236"/>
      <c r="C128" s="240" t="s">
        <v>1415</v>
      </c>
      <c r="D128" s="241" t="s">
        <v>1416</v>
      </c>
      <c r="E128" s="237"/>
      <c r="F128" s="242"/>
      <c r="G128" s="234"/>
    </row>
    <row r="129" spans="1:7" x14ac:dyDescent="0.2">
      <c r="A129" s="223"/>
      <c r="B129" s="236"/>
      <c r="C129" s="240" t="s">
        <v>1417</v>
      </c>
      <c r="D129" s="241" t="s">
        <v>1418</v>
      </c>
      <c r="E129" s="237"/>
      <c r="F129" s="242"/>
      <c r="G129" s="234"/>
    </row>
    <row r="130" spans="1:7" x14ac:dyDescent="0.2">
      <c r="A130" s="223"/>
      <c r="B130" s="236"/>
      <c r="C130" s="240" t="s">
        <v>1405</v>
      </c>
      <c r="D130" s="241" t="s">
        <v>1419</v>
      </c>
      <c r="E130" s="237"/>
      <c r="F130" s="242"/>
      <c r="G130" s="234"/>
    </row>
    <row r="131" spans="1:7" x14ac:dyDescent="0.2">
      <c r="A131" s="223"/>
      <c r="B131" s="236"/>
      <c r="C131" s="240" t="s">
        <v>1407</v>
      </c>
      <c r="D131" s="241" t="s">
        <v>1420</v>
      </c>
      <c r="E131" s="237"/>
      <c r="F131" s="242"/>
      <c r="G131" s="234"/>
    </row>
    <row r="132" spans="1:7" x14ac:dyDescent="0.2">
      <c r="A132" s="223"/>
      <c r="B132" s="236"/>
      <c r="C132" s="240" t="s">
        <v>1409</v>
      </c>
      <c r="D132" s="241" t="s">
        <v>1421</v>
      </c>
      <c r="E132" s="237"/>
      <c r="F132" s="242"/>
      <c r="G132" s="234"/>
    </row>
    <row r="133" spans="1:7" x14ac:dyDescent="0.2">
      <c r="A133" s="223"/>
      <c r="B133" s="236"/>
      <c r="C133" s="240" t="s">
        <v>1422</v>
      </c>
      <c r="D133" s="241" t="s">
        <v>1423</v>
      </c>
      <c r="E133" s="237"/>
      <c r="F133" s="242"/>
      <c r="G133" s="234"/>
    </row>
    <row r="134" spans="1:7" x14ac:dyDescent="0.2">
      <c r="A134" s="223"/>
      <c r="B134" s="236"/>
      <c r="C134" s="240" t="s">
        <v>1424</v>
      </c>
      <c r="D134" s="241" t="s">
        <v>1425</v>
      </c>
      <c r="E134" s="237"/>
      <c r="F134" s="242"/>
      <c r="G134" s="234"/>
    </row>
    <row r="135" spans="1:7" x14ac:dyDescent="0.2">
      <c r="A135" s="223"/>
      <c r="B135" s="236"/>
      <c r="C135" s="240" t="s">
        <v>1426</v>
      </c>
      <c r="D135" s="241" t="s">
        <v>1427</v>
      </c>
      <c r="E135" s="237"/>
      <c r="F135" s="242"/>
      <c r="G135" s="234"/>
    </row>
    <row r="136" spans="1:7" x14ac:dyDescent="0.2">
      <c r="A136" s="223"/>
      <c r="B136" s="236"/>
      <c r="C136" s="240" t="s">
        <v>1428</v>
      </c>
      <c r="D136" s="241" t="s">
        <v>1429</v>
      </c>
      <c r="E136" s="237"/>
      <c r="F136" s="242"/>
      <c r="G136" s="234"/>
    </row>
    <row r="137" spans="1:7" x14ac:dyDescent="0.2">
      <c r="A137" s="232"/>
      <c r="B137" s="5"/>
      <c r="C137" s="5"/>
      <c r="D137" s="5"/>
      <c r="E137" s="5"/>
      <c r="F137" s="5"/>
      <c r="G137" s="5"/>
    </row>
    <row r="138" spans="1:7" x14ac:dyDescent="0.2">
      <c r="A138" s="223"/>
      <c r="B138" s="170"/>
      <c r="C138" s="171" t="s">
        <v>1120</v>
      </c>
      <c r="D138" s="171"/>
      <c r="E138" s="115"/>
      <c r="F138" s="229"/>
      <c r="G138" s="115"/>
    </row>
    <row r="139" spans="1:7" x14ac:dyDescent="0.2">
      <c r="A139" s="223"/>
      <c r="B139" s="230">
        <v>1</v>
      </c>
      <c r="C139" s="171" t="s">
        <v>1365</v>
      </c>
      <c r="D139" s="171" t="s">
        <v>192</v>
      </c>
      <c r="E139" s="231">
        <v>11.43</v>
      </c>
      <c r="F139" s="115"/>
      <c r="G139" s="115"/>
    </row>
    <row r="140" spans="1:7" x14ac:dyDescent="0.2">
      <c r="A140" s="223"/>
      <c r="B140" s="230"/>
      <c r="C140" s="171" t="s">
        <v>734</v>
      </c>
      <c r="D140" s="171" t="s">
        <v>181</v>
      </c>
      <c r="E140" s="230" t="s">
        <v>1430</v>
      </c>
      <c r="F140" s="115"/>
      <c r="G140" s="115"/>
    </row>
    <row r="141" spans="1:7" x14ac:dyDescent="0.2">
      <c r="A141" s="232"/>
      <c r="B141" s="5"/>
      <c r="C141" s="5"/>
      <c r="D141" s="5"/>
      <c r="E141" s="5"/>
      <c r="F141" s="5"/>
      <c r="G141" s="5"/>
    </row>
    <row r="142" spans="1:7" x14ac:dyDescent="0.2">
      <c r="A142" s="223"/>
      <c r="B142" s="170"/>
      <c r="C142" s="171" t="s">
        <v>1188</v>
      </c>
      <c r="D142" s="171"/>
      <c r="E142" s="115"/>
      <c r="F142" s="229"/>
      <c r="G142" s="115"/>
    </row>
    <row r="143" spans="1:7" x14ac:dyDescent="0.2">
      <c r="A143" s="223"/>
      <c r="B143" s="238">
        <v>0</v>
      </c>
      <c r="C143" s="171" t="s">
        <v>734</v>
      </c>
      <c r="D143" s="171" t="s">
        <v>181</v>
      </c>
      <c r="E143" s="239" t="s">
        <v>1431</v>
      </c>
      <c r="F143" s="115"/>
      <c r="G143" s="115"/>
    </row>
    <row r="144" spans="1:7" x14ac:dyDescent="0.2">
      <c r="A144" s="232"/>
      <c r="B144" s="5"/>
      <c r="C144" s="5"/>
      <c r="D144" s="5"/>
      <c r="E144" s="5"/>
      <c r="F144" s="5"/>
      <c r="G144" s="5"/>
    </row>
    <row r="145" spans="1:7" x14ac:dyDescent="0.2">
      <c r="A145" s="223"/>
      <c r="B145" s="170"/>
      <c r="C145" s="171" t="s">
        <v>1221</v>
      </c>
      <c r="D145" s="171"/>
      <c r="E145" s="115"/>
      <c r="F145" s="229"/>
      <c r="G145" s="115"/>
    </row>
    <row r="146" spans="1:7" x14ac:dyDescent="0.2">
      <c r="A146" s="223"/>
      <c r="B146" s="238">
        <v>1</v>
      </c>
      <c r="C146" s="171" t="s">
        <v>569</v>
      </c>
      <c r="D146" s="171" t="s">
        <v>209</v>
      </c>
      <c r="E146" s="239" t="s">
        <v>1432</v>
      </c>
      <c r="F146" s="115"/>
      <c r="G146" s="115"/>
    </row>
    <row r="147" spans="1:7" x14ac:dyDescent="0.2">
      <c r="A147" s="232"/>
      <c r="B147" s="5"/>
      <c r="C147" s="5"/>
      <c r="D147" s="5"/>
      <c r="E147" s="5"/>
      <c r="F147" s="5"/>
      <c r="G147" s="5"/>
    </row>
    <row r="148" spans="1:7" x14ac:dyDescent="0.2">
      <c r="A148" s="252"/>
      <c r="B148" s="170"/>
      <c r="C148" s="171" t="s">
        <v>1121</v>
      </c>
      <c r="D148" s="171"/>
      <c r="E148" s="172"/>
      <c r="F148" s="115"/>
      <c r="G148" s="115"/>
    </row>
    <row r="149" spans="1:7" x14ac:dyDescent="0.2">
      <c r="A149" s="253"/>
      <c r="B149" s="246">
        <v>1</v>
      </c>
      <c r="C149" s="246" t="s">
        <v>872</v>
      </c>
      <c r="D149" s="246" t="s">
        <v>192</v>
      </c>
      <c r="E149" s="247">
        <v>1.32</v>
      </c>
      <c r="F149" s="234"/>
      <c r="G149" s="234"/>
    </row>
    <row r="150" spans="1:7" x14ac:dyDescent="0.2">
      <c r="A150" s="253"/>
      <c r="B150" s="246">
        <v>2</v>
      </c>
      <c r="C150" s="246" t="s">
        <v>1433</v>
      </c>
      <c r="D150" s="246" t="s">
        <v>1434</v>
      </c>
      <c r="E150" s="247">
        <v>1.32</v>
      </c>
      <c r="F150" s="234"/>
      <c r="G150" s="234"/>
    </row>
    <row r="151" spans="1:7" x14ac:dyDescent="0.2">
      <c r="A151" s="223"/>
      <c r="B151" s="238"/>
      <c r="C151" s="235"/>
      <c r="D151" s="235"/>
      <c r="E151" s="239"/>
      <c r="F151" s="234"/>
      <c r="G151" s="234"/>
    </row>
    <row r="152" spans="1:7" x14ac:dyDescent="0.2">
      <c r="A152" s="223"/>
      <c r="B152" s="238"/>
      <c r="C152" s="235" t="s">
        <v>1435</v>
      </c>
      <c r="D152" s="248" t="s">
        <v>1436</v>
      </c>
      <c r="E152" s="239"/>
      <c r="F152" s="234"/>
      <c r="G152" s="234"/>
    </row>
    <row r="153" spans="1:7" x14ac:dyDescent="0.2">
      <c r="A153" s="223"/>
      <c r="B153" s="238"/>
      <c r="C153" s="249" t="s">
        <v>1437</v>
      </c>
      <c r="D153" s="250" t="s">
        <v>1438</v>
      </c>
      <c r="E153" s="239"/>
      <c r="F153" s="234"/>
      <c r="G153" s="234"/>
    </row>
    <row r="154" spans="1:7" x14ac:dyDescent="0.2">
      <c r="A154" s="223"/>
      <c r="B154" s="238"/>
      <c r="C154" s="249" t="s">
        <v>1433</v>
      </c>
      <c r="D154" s="251" t="s">
        <v>1439</v>
      </c>
      <c r="E154" s="239"/>
      <c r="F154" s="234"/>
      <c r="G154" s="234"/>
    </row>
    <row r="155" spans="1:7" x14ac:dyDescent="0.2">
      <c r="A155" s="232"/>
      <c r="B155" s="5"/>
      <c r="C155" s="5"/>
      <c r="D155" s="5"/>
      <c r="E155" s="5"/>
      <c r="F155" s="5"/>
      <c r="G155" s="5"/>
    </row>
    <row r="156" spans="1:7" x14ac:dyDescent="0.2">
      <c r="A156" s="223"/>
      <c r="B156" s="170"/>
      <c r="C156" s="171" t="s">
        <v>1189</v>
      </c>
      <c r="D156" s="171"/>
      <c r="E156" s="172"/>
      <c r="F156" s="115"/>
      <c r="G156" s="115"/>
    </row>
    <row r="157" spans="1:7" x14ac:dyDescent="0.2">
      <c r="A157" s="223"/>
      <c r="B157" s="235">
        <v>1</v>
      </c>
      <c r="C157" s="171" t="s">
        <v>742</v>
      </c>
      <c r="D157" s="171" t="s">
        <v>209</v>
      </c>
      <c r="E157" s="237">
        <v>12.42</v>
      </c>
      <c r="F157" s="234"/>
      <c r="G157" s="234"/>
    </row>
    <row r="158" spans="1:7" x14ac:dyDescent="0.2">
      <c r="A158" s="223"/>
      <c r="B158" s="235">
        <v>2</v>
      </c>
      <c r="C158" s="171" t="s">
        <v>872</v>
      </c>
      <c r="D158" s="171" t="s">
        <v>192</v>
      </c>
      <c r="E158" s="237">
        <v>11.62</v>
      </c>
      <c r="F158" s="234"/>
      <c r="G158" s="234"/>
    </row>
    <row r="159" spans="1:7" x14ac:dyDescent="0.2">
      <c r="A159" s="223"/>
      <c r="B159" s="235">
        <v>3</v>
      </c>
      <c r="C159" s="171" t="s">
        <v>251</v>
      </c>
      <c r="D159" s="171" t="s">
        <v>181</v>
      </c>
      <c r="E159" s="237" t="s">
        <v>1431</v>
      </c>
      <c r="F159" s="234"/>
      <c r="G159" s="234"/>
    </row>
    <row r="160" spans="1:7" x14ac:dyDescent="0.2">
      <c r="A160" s="223"/>
      <c r="B160" s="238"/>
      <c r="C160" s="235"/>
      <c r="D160" s="235"/>
      <c r="E160" s="239"/>
      <c r="F160" s="234"/>
      <c r="G160" s="234"/>
    </row>
    <row r="161" spans="1:7" x14ac:dyDescent="0.2">
      <c r="A161" s="223"/>
      <c r="B161" s="238"/>
      <c r="C161" s="240" t="s">
        <v>1440</v>
      </c>
      <c r="D161" s="241" t="s">
        <v>1441</v>
      </c>
      <c r="E161" s="239"/>
      <c r="F161" s="234"/>
      <c r="G161" s="234"/>
    </row>
    <row r="162" spans="1:7" x14ac:dyDescent="0.2">
      <c r="A162" s="223"/>
      <c r="B162" s="238"/>
      <c r="C162" s="240" t="s">
        <v>1437</v>
      </c>
      <c r="D162" s="241" t="s">
        <v>1442</v>
      </c>
      <c r="E162" s="239"/>
      <c r="F162" s="234"/>
      <c r="G162" s="234"/>
    </row>
    <row r="163" spans="1:7" x14ac:dyDescent="0.2">
      <c r="A163" s="223"/>
      <c r="B163" s="236"/>
      <c r="C163" s="240" t="s">
        <v>1443</v>
      </c>
      <c r="D163" s="241" t="s">
        <v>1431</v>
      </c>
      <c r="E163" s="237"/>
      <c r="F163" s="234"/>
      <c r="G163" s="234"/>
    </row>
    <row r="164" spans="1:7" x14ac:dyDescent="0.2">
      <c r="A164" s="232"/>
      <c r="B164" s="5"/>
      <c r="C164" s="5"/>
      <c r="D164" s="5"/>
      <c r="E164" s="5"/>
      <c r="F164" s="5"/>
      <c r="G164" s="5"/>
    </row>
    <row r="165" spans="1:7" x14ac:dyDescent="0.2">
      <c r="A165" s="223"/>
      <c r="B165" s="170"/>
      <c r="C165" s="171" t="s">
        <v>1200</v>
      </c>
      <c r="D165" s="171"/>
      <c r="E165" s="172"/>
      <c r="F165" s="115"/>
      <c r="G165" s="115"/>
    </row>
    <row r="166" spans="1:7" x14ac:dyDescent="0.2">
      <c r="A166" s="223"/>
      <c r="B166" s="235">
        <v>1</v>
      </c>
      <c r="C166" s="171" t="s">
        <v>253</v>
      </c>
      <c r="D166" s="171" t="s">
        <v>204</v>
      </c>
      <c r="E166" s="237">
        <v>11.81</v>
      </c>
      <c r="F166" s="234"/>
      <c r="G166" s="234"/>
    </row>
    <row r="167" spans="1:7" x14ac:dyDescent="0.2">
      <c r="A167" s="223"/>
      <c r="B167" s="238"/>
      <c r="C167" s="235"/>
      <c r="D167" s="235"/>
      <c r="E167" s="239"/>
      <c r="F167" s="234"/>
      <c r="G167" s="234"/>
    </row>
    <row r="168" spans="1:7" x14ac:dyDescent="0.2">
      <c r="A168" s="223"/>
      <c r="B168" s="238"/>
      <c r="C168" s="240" t="s">
        <v>1444</v>
      </c>
      <c r="D168" s="241" t="s">
        <v>1445</v>
      </c>
      <c r="E168" s="239"/>
      <c r="F168" s="234"/>
      <c r="G168" s="234"/>
    </row>
    <row r="169" spans="1:7" x14ac:dyDescent="0.2">
      <c r="A169" s="232"/>
      <c r="B169" s="5"/>
      <c r="C169" s="5"/>
      <c r="D169" s="5"/>
      <c r="E169" s="5"/>
      <c r="F169" s="5"/>
      <c r="G169" s="5"/>
    </row>
    <row r="170" spans="1:7" x14ac:dyDescent="0.2">
      <c r="A170" s="223"/>
      <c r="B170" s="170"/>
      <c r="C170" s="171" t="s">
        <v>1201</v>
      </c>
      <c r="D170" s="171"/>
      <c r="E170" s="172"/>
      <c r="F170" s="115"/>
      <c r="G170" s="115"/>
    </row>
    <row r="171" spans="1:7" x14ac:dyDescent="0.2">
      <c r="A171" s="223"/>
      <c r="B171" s="235">
        <v>1</v>
      </c>
      <c r="C171" s="171" t="s">
        <v>872</v>
      </c>
      <c r="D171" s="171" t="s">
        <v>192</v>
      </c>
      <c r="E171" s="237">
        <v>4.28</v>
      </c>
      <c r="F171" s="243"/>
      <c r="G171" s="238"/>
    </row>
    <row r="172" spans="1:7" x14ac:dyDescent="0.2">
      <c r="A172" s="223"/>
      <c r="B172" s="235">
        <v>2</v>
      </c>
      <c r="C172" s="171" t="s">
        <v>1446</v>
      </c>
      <c r="D172" s="171" t="s">
        <v>209</v>
      </c>
      <c r="E172" s="237">
        <v>4.2300000000000004</v>
      </c>
      <c r="F172" s="243"/>
      <c r="G172" s="238"/>
    </row>
    <row r="173" spans="1:7" x14ac:dyDescent="0.2">
      <c r="A173" s="223"/>
      <c r="B173" s="238"/>
      <c r="C173" s="235"/>
      <c r="D173" s="235"/>
      <c r="E173" s="239"/>
      <c r="F173" s="243"/>
      <c r="G173" s="238"/>
    </row>
    <row r="174" spans="1:7" x14ac:dyDescent="0.2">
      <c r="A174" s="223"/>
      <c r="B174" s="238"/>
      <c r="C174" s="240" t="s">
        <v>1446</v>
      </c>
      <c r="D174" s="241" t="s">
        <v>1447</v>
      </c>
      <c r="E174" s="239"/>
      <c r="F174" s="243"/>
      <c r="G174" s="238"/>
    </row>
    <row r="175" spans="1:7" x14ac:dyDescent="0.2">
      <c r="A175" s="223"/>
      <c r="B175" s="238"/>
      <c r="C175" s="240" t="s">
        <v>1437</v>
      </c>
      <c r="D175" s="241" t="s">
        <v>1448</v>
      </c>
      <c r="E175" s="239"/>
      <c r="F175" s="243"/>
      <c r="G175" s="238"/>
    </row>
    <row r="176" spans="1:7" x14ac:dyDescent="0.2">
      <c r="A176" s="232"/>
      <c r="B176" s="5"/>
      <c r="C176" s="5"/>
      <c r="D176" s="5"/>
      <c r="E176" s="5"/>
      <c r="F176" s="5"/>
      <c r="G176" s="5"/>
    </row>
    <row r="177" spans="1:7" x14ac:dyDescent="0.2">
      <c r="A177" s="223"/>
      <c r="B177" s="170"/>
      <c r="C177" s="171" t="s">
        <v>1199</v>
      </c>
      <c r="D177" s="171"/>
      <c r="E177" s="172"/>
      <c r="F177" s="115"/>
      <c r="G177" s="115"/>
    </row>
    <row r="178" spans="1:7" x14ac:dyDescent="0.2">
      <c r="A178" s="223"/>
      <c r="B178" s="235">
        <v>1</v>
      </c>
      <c r="C178" s="171" t="s">
        <v>253</v>
      </c>
      <c r="D178" s="171" t="s">
        <v>204</v>
      </c>
      <c r="E178" s="237">
        <v>31.28</v>
      </c>
      <c r="F178" s="234"/>
      <c r="G178" s="234"/>
    </row>
    <row r="179" spans="1:7" x14ac:dyDescent="0.2">
      <c r="A179" s="223"/>
      <c r="B179" s="235">
        <v>2</v>
      </c>
      <c r="C179" s="171" t="s">
        <v>281</v>
      </c>
      <c r="D179" s="171" t="s">
        <v>209</v>
      </c>
      <c r="E179" s="237">
        <v>30.76</v>
      </c>
      <c r="F179" s="234"/>
      <c r="G179" s="234"/>
    </row>
    <row r="180" spans="1:7" x14ac:dyDescent="0.2">
      <c r="A180" s="223"/>
      <c r="B180" s="238"/>
      <c r="C180" s="235"/>
      <c r="D180" s="235"/>
      <c r="E180" s="239"/>
      <c r="F180" s="234"/>
      <c r="G180" s="234"/>
    </row>
    <row r="181" spans="1:7" x14ac:dyDescent="0.2">
      <c r="A181" s="223"/>
      <c r="B181" s="238"/>
      <c r="C181" s="240" t="s">
        <v>1449</v>
      </c>
      <c r="D181" s="241" t="s">
        <v>1450</v>
      </c>
      <c r="E181" s="239"/>
      <c r="F181" s="234"/>
      <c r="G181" s="234"/>
    </row>
    <row r="182" spans="1:7" x14ac:dyDescent="0.2">
      <c r="A182" s="223"/>
      <c r="B182" s="238"/>
      <c r="C182" s="240" t="s">
        <v>1444</v>
      </c>
      <c r="D182" s="241" t="s">
        <v>1451</v>
      </c>
      <c r="E182" s="239"/>
      <c r="F182" s="234"/>
      <c r="G182" s="234"/>
    </row>
    <row r="183" spans="1:7" x14ac:dyDescent="0.2">
      <c r="A183" s="232"/>
      <c r="B183" s="5"/>
      <c r="C183" s="5"/>
      <c r="D183" s="5"/>
      <c r="E183" s="5"/>
      <c r="F183" s="5"/>
      <c r="G183" s="5"/>
    </row>
    <row r="184" spans="1:7" x14ac:dyDescent="0.2">
      <c r="A184" s="223"/>
      <c r="B184" s="170"/>
      <c r="C184" s="171" t="s">
        <v>1205</v>
      </c>
      <c r="D184" s="171"/>
      <c r="E184" s="115" t="s">
        <v>1452</v>
      </c>
      <c r="F184" s="229"/>
      <c r="G184" s="115"/>
    </row>
    <row r="185" spans="1:7" x14ac:dyDescent="0.2">
      <c r="A185" s="223"/>
      <c r="B185" s="230">
        <v>1</v>
      </c>
      <c r="C185" s="171" t="s">
        <v>180</v>
      </c>
      <c r="D185" s="171" t="s">
        <v>181</v>
      </c>
      <c r="E185" s="231">
        <v>16.05</v>
      </c>
      <c r="F185" s="115"/>
      <c r="G185" s="115"/>
    </row>
    <row r="186" spans="1:7" x14ac:dyDescent="0.2">
      <c r="A186" s="223"/>
      <c r="B186" s="230">
        <v>2</v>
      </c>
      <c r="C186" s="171" t="s">
        <v>825</v>
      </c>
      <c r="D186" s="171" t="s">
        <v>181</v>
      </c>
      <c r="E186" s="231">
        <v>16.46</v>
      </c>
      <c r="F186" s="115"/>
      <c r="G186" s="115"/>
    </row>
    <row r="187" spans="1:7" x14ac:dyDescent="0.2">
      <c r="A187" s="223"/>
      <c r="B187" s="230">
        <v>3</v>
      </c>
      <c r="C187" s="171" t="s">
        <v>633</v>
      </c>
      <c r="D187" s="171" t="s">
        <v>192</v>
      </c>
      <c r="E187" s="231">
        <v>21.84</v>
      </c>
      <c r="F187" s="115"/>
      <c r="G187" s="115"/>
    </row>
    <row r="188" spans="1:7" x14ac:dyDescent="0.2">
      <c r="A188" s="232"/>
      <c r="B188" s="5"/>
      <c r="C188" s="5"/>
      <c r="D188" s="5"/>
      <c r="E188" s="5"/>
      <c r="F188" s="5"/>
      <c r="G188" s="5"/>
    </row>
    <row r="189" spans="1:7" x14ac:dyDescent="0.2">
      <c r="A189" s="223"/>
      <c r="B189" s="170"/>
      <c r="C189" s="171" t="s">
        <v>1207</v>
      </c>
      <c r="D189" s="171"/>
      <c r="E189" s="115"/>
      <c r="F189" s="229"/>
      <c r="G189" s="115"/>
    </row>
    <row r="190" spans="1:7" x14ac:dyDescent="0.2">
      <c r="A190" s="223"/>
      <c r="B190" s="230">
        <v>1</v>
      </c>
      <c r="C190" s="171" t="s">
        <v>1219</v>
      </c>
      <c r="D190" s="171" t="s">
        <v>181</v>
      </c>
      <c r="E190" s="230" t="s">
        <v>1453</v>
      </c>
      <c r="F190" s="115"/>
      <c r="G190" s="115"/>
    </row>
    <row r="191" spans="1:7" x14ac:dyDescent="0.2">
      <c r="A191" s="223"/>
      <c r="B191" s="230">
        <v>2</v>
      </c>
      <c r="C191" s="171" t="s">
        <v>1225</v>
      </c>
      <c r="D191" s="171" t="s">
        <v>181</v>
      </c>
      <c r="E191" s="230" t="s">
        <v>1454</v>
      </c>
      <c r="F191" s="115"/>
      <c r="G191" s="115"/>
    </row>
    <row r="192" spans="1:7" x14ac:dyDescent="0.2">
      <c r="A192" s="223"/>
      <c r="B192" s="230">
        <v>3</v>
      </c>
      <c r="C192" s="171" t="s">
        <v>1226</v>
      </c>
      <c r="D192" s="171" t="s">
        <v>181</v>
      </c>
      <c r="E192" s="230" t="s">
        <v>1455</v>
      </c>
      <c r="F192" s="115"/>
      <c r="G192" s="115"/>
    </row>
    <row r="193" spans="1:7" x14ac:dyDescent="0.2">
      <c r="A193" s="232"/>
      <c r="B193" s="5"/>
      <c r="C193" s="5"/>
      <c r="D193" s="5"/>
      <c r="E193" s="5"/>
      <c r="F193" s="5"/>
      <c r="G193" s="5"/>
    </row>
    <row r="194" spans="1:7" x14ac:dyDescent="0.2">
      <c r="A194" s="223"/>
      <c r="B194" s="170"/>
      <c r="C194" s="171" t="s">
        <v>1456</v>
      </c>
      <c r="D194" s="171"/>
      <c r="E194" s="172"/>
      <c r="F194" s="115"/>
      <c r="G194" s="115"/>
    </row>
    <row r="195" spans="1:7" x14ac:dyDescent="0.2">
      <c r="A195" s="223"/>
      <c r="B195" s="235">
        <v>1</v>
      </c>
      <c r="C195" s="171" t="s">
        <v>1457</v>
      </c>
      <c r="D195" s="171" t="s">
        <v>1458</v>
      </c>
      <c r="E195" s="237">
        <v>5</v>
      </c>
      <c r="F195" s="243"/>
      <c r="G195" s="238"/>
    </row>
    <row r="196" spans="1:7" x14ac:dyDescent="0.2">
      <c r="A196" s="223"/>
      <c r="B196" s="235">
        <v>2</v>
      </c>
      <c r="C196" s="171" t="s">
        <v>825</v>
      </c>
      <c r="D196" s="171" t="s">
        <v>181</v>
      </c>
      <c r="E196" s="237">
        <v>4.93</v>
      </c>
      <c r="F196" s="243"/>
      <c r="G196" s="238"/>
    </row>
    <row r="197" spans="1:7" x14ac:dyDescent="0.2">
      <c r="A197" s="223"/>
      <c r="B197" s="235">
        <v>3</v>
      </c>
      <c r="C197" s="171" t="s">
        <v>180</v>
      </c>
      <c r="D197" s="171" t="s">
        <v>181</v>
      </c>
      <c r="E197" s="237">
        <v>4.7300000000000004</v>
      </c>
      <c r="F197" s="243"/>
      <c r="G197" s="238"/>
    </row>
    <row r="198" spans="1:7" x14ac:dyDescent="0.2">
      <c r="A198" s="223"/>
      <c r="B198" s="235">
        <v>4</v>
      </c>
      <c r="C198" s="171" t="s">
        <v>633</v>
      </c>
      <c r="D198" s="171" t="s">
        <v>192</v>
      </c>
      <c r="E198" s="237">
        <v>3.54</v>
      </c>
      <c r="F198" s="243"/>
      <c r="G198" s="238"/>
    </row>
    <row r="199" spans="1:7" x14ac:dyDescent="0.2">
      <c r="A199" s="223"/>
      <c r="B199" s="238"/>
      <c r="C199" s="235"/>
      <c r="D199" s="235"/>
      <c r="E199" s="239"/>
      <c r="F199" s="243"/>
      <c r="G199" s="238"/>
    </row>
    <row r="200" spans="1:7" x14ac:dyDescent="0.2">
      <c r="A200" s="223"/>
      <c r="B200" s="238"/>
      <c r="C200" s="240" t="s">
        <v>1459</v>
      </c>
      <c r="D200" s="241" t="s">
        <v>1460</v>
      </c>
      <c r="E200" s="239"/>
      <c r="F200" s="243"/>
      <c r="G200" s="238"/>
    </row>
    <row r="201" spans="1:7" x14ac:dyDescent="0.2">
      <c r="A201" s="223"/>
      <c r="B201" s="236"/>
      <c r="C201" s="240" t="s">
        <v>1461</v>
      </c>
      <c r="D201" s="241" t="s">
        <v>1462</v>
      </c>
      <c r="E201" s="237"/>
      <c r="F201" s="242"/>
      <c r="G201" s="234"/>
    </row>
    <row r="202" spans="1:7" x14ac:dyDescent="0.2">
      <c r="A202" s="223"/>
      <c r="B202" s="236"/>
      <c r="C202" s="240" t="s">
        <v>1463</v>
      </c>
      <c r="D202" s="241" t="s">
        <v>1464</v>
      </c>
      <c r="E202" s="237"/>
      <c r="F202" s="242"/>
      <c r="G202" s="234"/>
    </row>
    <row r="203" spans="1:7" x14ac:dyDescent="0.2">
      <c r="A203" s="223"/>
      <c r="B203" s="236"/>
      <c r="C203" s="240" t="s">
        <v>1465</v>
      </c>
      <c r="D203" s="241" t="s">
        <v>1466</v>
      </c>
      <c r="E203" s="237"/>
      <c r="F203" s="242"/>
      <c r="G203" s="234"/>
    </row>
    <row r="204" spans="1:7" x14ac:dyDescent="0.2">
      <c r="A204" s="232"/>
      <c r="B204" s="5"/>
      <c r="C204" s="5"/>
      <c r="D204" s="5"/>
      <c r="E204" s="5"/>
      <c r="F204" s="5"/>
      <c r="G204" s="5"/>
    </row>
    <row r="205" spans="1:7" x14ac:dyDescent="0.2">
      <c r="A205" s="223"/>
      <c r="B205" s="170"/>
      <c r="C205" s="171" t="s">
        <v>1209</v>
      </c>
      <c r="D205" s="171"/>
      <c r="E205" s="172"/>
      <c r="F205" s="115"/>
      <c r="G205" s="115"/>
    </row>
    <row r="206" spans="1:7" x14ac:dyDescent="0.2">
      <c r="A206" s="223"/>
      <c r="B206" s="235">
        <v>1</v>
      </c>
      <c r="C206" s="171" t="s">
        <v>1467</v>
      </c>
      <c r="D206" s="171" t="s">
        <v>181</v>
      </c>
      <c r="E206" s="237">
        <v>34.979999999999997</v>
      </c>
      <c r="F206" s="234"/>
      <c r="G206" s="234"/>
    </row>
    <row r="207" spans="1:7" x14ac:dyDescent="0.2">
      <c r="A207" s="223"/>
      <c r="B207" s="235">
        <v>2</v>
      </c>
      <c r="C207" s="171" t="s">
        <v>180</v>
      </c>
      <c r="D207" s="171" t="s">
        <v>181</v>
      </c>
      <c r="E207" s="237">
        <v>26.46</v>
      </c>
      <c r="F207" s="234"/>
      <c r="G207" s="234"/>
    </row>
    <row r="208" spans="1:7" x14ac:dyDescent="0.2">
      <c r="A208" s="223"/>
      <c r="B208" s="235">
        <v>3</v>
      </c>
      <c r="C208" s="171" t="s">
        <v>633</v>
      </c>
      <c r="D208" s="171" t="s">
        <v>192</v>
      </c>
      <c r="E208" s="237">
        <v>19.03</v>
      </c>
      <c r="F208" s="234"/>
      <c r="G208" s="234"/>
    </row>
    <row r="209" spans="1:7" x14ac:dyDescent="0.2">
      <c r="A209" s="223"/>
      <c r="B209" s="238"/>
      <c r="C209" s="235"/>
      <c r="D209" s="235"/>
      <c r="E209" s="239"/>
      <c r="F209" s="234"/>
      <c r="G209" s="234"/>
    </row>
    <row r="210" spans="1:7" x14ac:dyDescent="0.2">
      <c r="A210" s="223"/>
      <c r="B210" s="238"/>
      <c r="C210" s="240" t="s">
        <v>1461</v>
      </c>
      <c r="D210" s="241" t="s">
        <v>1468</v>
      </c>
      <c r="E210" s="239"/>
      <c r="F210" s="234"/>
      <c r="G210" s="234"/>
    </row>
    <row r="211" spans="1:7" x14ac:dyDescent="0.2">
      <c r="A211" s="223"/>
      <c r="B211" s="236"/>
      <c r="C211" s="240" t="s">
        <v>1463</v>
      </c>
      <c r="D211" s="241" t="s">
        <v>1469</v>
      </c>
      <c r="E211" s="237"/>
      <c r="F211" s="234"/>
      <c r="G211" s="234"/>
    </row>
    <row r="212" spans="1:7" x14ac:dyDescent="0.2">
      <c r="A212" s="223"/>
      <c r="B212" s="236"/>
      <c r="C212" s="240" t="s">
        <v>1467</v>
      </c>
      <c r="D212" s="241" t="s">
        <v>1470</v>
      </c>
      <c r="E212" s="237"/>
      <c r="F212" s="234"/>
      <c r="G212" s="234"/>
    </row>
    <row r="213" spans="1:7" x14ac:dyDescent="0.2">
      <c r="A213" s="232"/>
      <c r="B213" s="5"/>
      <c r="C213" s="5"/>
      <c r="D213" s="5"/>
      <c r="E213" s="5"/>
      <c r="F213" s="5"/>
      <c r="G213" s="5"/>
    </row>
    <row r="214" spans="1:7" x14ac:dyDescent="0.2">
      <c r="A214" s="232"/>
      <c r="B214" s="170"/>
      <c r="C214" s="171" t="s">
        <v>1242</v>
      </c>
      <c r="D214" s="244" t="s">
        <v>1392</v>
      </c>
      <c r="E214" s="115" t="s">
        <v>1395</v>
      </c>
      <c r="F214" s="229"/>
      <c r="G214" s="115"/>
    </row>
    <row r="215" spans="1:7" x14ac:dyDescent="0.2">
      <c r="A215" s="223"/>
      <c r="B215" s="230">
        <v>1</v>
      </c>
      <c r="C215" s="171" t="s">
        <v>799</v>
      </c>
      <c r="D215" s="171" t="s">
        <v>181</v>
      </c>
      <c r="E215" s="231">
        <v>14.34</v>
      </c>
      <c r="F215" s="115"/>
      <c r="G215" s="115"/>
    </row>
    <row r="216" spans="1:7" x14ac:dyDescent="0.2">
      <c r="A216" s="223"/>
      <c r="B216" s="230">
        <v>2</v>
      </c>
      <c r="C216" s="171" t="s">
        <v>1246</v>
      </c>
      <c r="D216" s="171" t="s">
        <v>185</v>
      </c>
      <c r="E216" s="231">
        <v>15.36</v>
      </c>
      <c r="F216" s="115"/>
      <c r="G216" s="115"/>
    </row>
    <row r="217" spans="1:7" x14ac:dyDescent="0.2">
      <c r="A217" s="223"/>
      <c r="B217" s="230">
        <v>3</v>
      </c>
      <c r="C217" s="171" t="s">
        <v>1251</v>
      </c>
      <c r="D217" s="171" t="s">
        <v>185</v>
      </c>
      <c r="E217" s="231">
        <v>15.38</v>
      </c>
      <c r="F217" s="115"/>
      <c r="G217" s="115"/>
    </row>
    <row r="218" spans="1:7" x14ac:dyDescent="0.2">
      <c r="A218" s="223"/>
      <c r="B218" s="230">
        <v>4</v>
      </c>
      <c r="C218" s="171" t="s">
        <v>391</v>
      </c>
      <c r="D218" s="171" t="s">
        <v>181</v>
      </c>
      <c r="E218" s="231">
        <v>16.55</v>
      </c>
      <c r="F218" s="115"/>
      <c r="G218" s="115"/>
    </row>
    <row r="219" spans="1:7" x14ac:dyDescent="0.2">
      <c r="A219" s="223"/>
      <c r="B219" s="230">
        <v>5</v>
      </c>
      <c r="C219" s="171" t="s">
        <v>737</v>
      </c>
      <c r="D219" s="171" t="s">
        <v>192</v>
      </c>
      <c r="E219" s="231">
        <v>16.809999999999999</v>
      </c>
      <c r="F219" s="115"/>
      <c r="G219" s="115"/>
    </row>
    <row r="220" spans="1:7" x14ac:dyDescent="0.2">
      <c r="A220" s="223"/>
      <c r="B220" s="230">
        <v>6</v>
      </c>
      <c r="C220" s="171" t="s">
        <v>661</v>
      </c>
      <c r="D220" s="171" t="s">
        <v>192</v>
      </c>
      <c r="E220" s="231">
        <v>18.14</v>
      </c>
      <c r="F220" s="115"/>
      <c r="G220" s="115"/>
    </row>
    <row r="221" spans="1:7" x14ac:dyDescent="0.2">
      <c r="A221" s="232"/>
      <c r="B221" s="245"/>
      <c r="C221" s="115"/>
      <c r="D221" s="115"/>
      <c r="E221" s="245"/>
      <c r="F221" s="115"/>
      <c r="G221" s="115"/>
    </row>
    <row r="222" spans="1:7" x14ac:dyDescent="0.2">
      <c r="A222" s="232"/>
      <c r="B222" s="234"/>
      <c r="C222" s="171" t="s">
        <v>1242</v>
      </c>
      <c r="D222" s="115" t="s">
        <v>1394</v>
      </c>
      <c r="E222" s="245" t="s">
        <v>1471</v>
      </c>
      <c r="F222" s="115"/>
      <c r="G222" s="115"/>
    </row>
    <row r="223" spans="1:7" x14ac:dyDescent="0.2">
      <c r="A223" s="223"/>
      <c r="B223" s="230">
        <v>1</v>
      </c>
      <c r="C223" s="171" t="s">
        <v>680</v>
      </c>
      <c r="D223" s="171" t="s">
        <v>192</v>
      </c>
      <c r="E223" s="231">
        <v>13.94</v>
      </c>
      <c r="F223" s="115"/>
      <c r="G223" s="115"/>
    </row>
    <row r="224" spans="1:7" x14ac:dyDescent="0.2">
      <c r="A224" s="223"/>
      <c r="B224" s="230">
        <v>2</v>
      </c>
      <c r="C224" s="171" t="s">
        <v>567</v>
      </c>
      <c r="D224" s="171" t="s">
        <v>185</v>
      </c>
      <c r="E224" s="231">
        <v>14.51</v>
      </c>
      <c r="F224" s="115"/>
      <c r="G224" s="115"/>
    </row>
    <row r="225" spans="1:7" x14ac:dyDescent="0.2">
      <c r="A225" s="223"/>
      <c r="B225" s="230">
        <v>3</v>
      </c>
      <c r="C225" s="171" t="s">
        <v>652</v>
      </c>
      <c r="D225" s="171" t="s">
        <v>181</v>
      </c>
      <c r="E225" s="231">
        <v>14.94</v>
      </c>
      <c r="F225" s="115"/>
      <c r="G225" s="115"/>
    </row>
    <row r="226" spans="1:7" x14ac:dyDescent="0.2">
      <c r="A226" s="223"/>
      <c r="B226" s="230">
        <v>4</v>
      </c>
      <c r="C226" s="171" t="s">
        <v>1253</v>
      </c>
      <c r="D226" s="171" t="s">
        <v>185</v>
      </c>
      <c r="E226" s="231">
        <v>16.97</v>
      </c>
      <c r="F226" s="115"/>
      <c r="G226" s="115"/>
    </row>
    <row r="227" spans="1:7" x14ac:dyDescent="0.2">
      <c r="A227" s="223"/>
      <c r="B227" s="230">
        <v>5</v>
      </c>
      <c r="C227" s="171" t="s">
        <v>618</v>
      </c>
      <c r="D227" s="171" t="s">
        <v>181</v>
      </c>
      <c r="E227" s="231">
        <v>17.23</v>
      </c>
      <c r="F227" s="115"/>
      <c r="G227" s="115"/>
    </row>
    <row r="228" spans="1:7" x14ac:dyDescent="0.2">
      <c r="A228" s="223"/>
      <c r="B228" s="230"/>
      <c r="C228" s="171" t="s">
        <v>1254</v>
      </c>
      <c r="D228" s="171" t="s">
        <v>185</v>
      </c>
      <c r="E228" s="254" t="s">
        <v>1431</v>
      </c>
      <c r="F228" s="115"/>
      <c r="G228" s="115"/>
    </row>
    <row r="229" spans="1:7" x14ac:dyDescent="0.2">
      <c r="A229" s="232"/>
      <c r="B229" s="245"/>
      <c r="C229" s="115"/>
      <c r="D229" s="115"/>
      <c r="E229" s="245"/>
      <c r="F229" s="115"/>
      <c r="G229" s="115"/>
    </row>
    <row r="230" spans="1:7" x14ac:dyDescent="0.2">
      <c r="A230" s="232"/>
      <c r="B230" s="234"/>
      <c r="C230" s="171" t="s">
        <v>1242</v>
      </c>
      <c r="D230" s="115" t="s">
        <v>1396</v>
      </c>
      <c r="E230" s="234"/>
      <c r="F230" s="115"/>
      <c r="G230" s="115"/>
    </row>
    <row r="231" spans="1:7" x14ac:dyDescent="0.2">
      <c r="A231" s="223"/>
      <c r="B231" s="230">
        <v>1</v>
      </c>
      <c r="C231" s="171" t="s">
        <v>680</v>
      </c>
      <c r="D231" s="171" t="s">
        <v>192</v>
      </c>
      <c r="E231" s="231">
        <v>13.94</v>
      </c>
      <c r="F231" s="115"/>
      <c r="G231" s="115"/>
    </row>
    <row r="232" spans="1:7" x14ac:dyDescent="0.2">
      <c r="A232" s="223"/>
      <c r="B232" s="230">
        <v>2</v>
      </c>
      <c r="C232" s="171" t="s">
        <v>799</v>
      </c>
      <c r="D232" s="171" t="s">
        <v>181</v>
      </c>
      <c r="E232" s="231">
        <v>14.34</v>
      </c>
      <c r="F232" s="115"/>
      <c r="G232" s="115"/>
    </row>
    <row r="233" spans="1:7" x14ac:dyDescent="0.2">
      <c r="A233" s="223"/>
      <c r="B233" s="230">
        <v>3</v>
      </c>
      <c r="C233" s="171" t="s">
        <v>567</v>
      </c>
      <c r="D233" s="171" t="s">
        <v>185</v>
      </c>
      <c r="E233" s="231">
        <v>14.51</v>
      </c>
      <c r="F233" s="115"/>
      <c r="G233" s="115"/>
    </row>
    <row r="234" spans="1:7" x14ac:dyDescent="0.2">
      <c r="A234" s="223"/>
      <c r="B234" s="230">
        <v>4</v>
      </c>
      <c r="C234" s="171" t="s">
        <v>652</v>
      </c>
      <c r="D234" s="171" t="s">
        <v>181</v>
      </c>
      <c r="E234" s="231">
        <v>14.94</v>
      </c>
      <c r="F234" s="115"/>
      <c r="G234" s="115"/>
    </row>
    <row r="235" spans="1:7" x14ac:dyDescent="0.2">
      <c r="A235" s="223"/>
      <c r="B235" s="230">
        <v>5</v>
      </c>
      <c r="C235" s="171" t="s">
        <v>1246</v>
      </c>
      <c r="D235" s="171" t="s">
        <v>185</v>
      </c>
      <c r="E235" s="231">
        <v>15.36</v>
      </c>
      <c r="F235" s="115"/>
      <c r="G235" s="115"/>
    </row>
    <row r="236" spans="1:7" x14ac:dyDescent="0.2">
      <c r="A236" s="223"/>
      <c r="B236" s="230">
        <v>6</v>
      </c>
      <c r="C236" s="171" t="s">
        <v>1251</v>
      </c>
      <c r="D236" s="171" t="s">
        <v>185</v>
      </c>
      <c r="E236" s="231">
        <v>15.38</v>
      </c>
      <c r="F236" s="115"/>
      <c r="G236" s="115"/>
    </row>
    <row r="237" spans="1:7" x14ac:dyDescent="0.2">
      <c r="A237" s="223"/>
      <c r="B237" s="230">
        <v>7</v>
      </c>
      <c r="C237" s="171" t="s">
        <v>391</v>
      </c>
      <c r="D237" s="171" t="s">
        <v>181</v>
      </c>
      <c r="E237" s="231">
        <v>16.55</v>
      </c>
      <c r="F237" s="115"/>
      <c r="G237" s="115"/>
    </row>
    <row r="238" spans="1:7" x14ac:dyDescent="0.2">
      <c r="A238" s="223"/>
      <c r="B238" s="230">
        <v>8</v>
      </c>
      <c r="C238" s="171" t="s">
        <v>737</v>
      </c>
      <c r="D238" s="171" t="s">
        <v>192</v>
      </c>
      <c r="E238" s="231">
        <v>16.809999999999999</v>
      </c>
      <c r="F238" s="115"/>
      <c r="G238" s="115"/>
    </row>
    <row r="239" spans="1:7" x14ac:dyDescent="0.2">
      <c r="A239" s="223"/>
      <c r="B239" s="230">
        <v>9</v>
      </c>
      <c r="C239" s="171" t="s">
        <v>1253</v>
      </c>
      <c r="D239" s="171" t="s">
        <v>185</v>
      </c>
      <c r="E239" s="231">
        <v>16.97</v>
      </c>
      <c r="F239" s="115"/>
      <c r="G239" s="115"/>
    </row>
    <row r="240" spans="1:7" x14ac:dyDescent="0.2">
      <c r="A240" s="223"/>
      <c r="B240" s="230">
        <v>10</v>
      </c>
      <c r="C240" s="171" t="s">
        <v>618</v>
      </c>
      <c r="D240" s="171" t="s">
        <v>181</v>
      </c>
      <c r="E240" s="231">
        <v>17.23</v>
      </c>
      <c r="F240" s="115"/>
      <c r="G240" s="115"/>
    </row>
    <row r="241" spans="1:7" x14ac:dyDescent="0.2">
      <c r="A241" s="223"/>
      <c r="B241" s="230">
        <v>11</v>
      </c>
      <c r="C241" s="171" t="s">
        <v>661</v>
      </c>
      <c r="D241" s="171" t="s">
        <v>192</v>
      </c>
      <c r="E241" s="231">
        <v>18.14</v>
      </c>
      <c r="F241" s="115"/>
      <c r="G241" s="115"/>
    </row>
    <row r="242" spans="1:7" x14ac:dyDescent="0.2">
      <c r="A242" s="223"/>
      <c r="B242" s="230"/>
      <c r="C242" s="171" t="s">
        <v>1254</v>
      </c>
      <c r="D242" s="171" t="s">
        <v>185</v>
      </c>
      <c r="E242" s="254" t="s">
        <v>1431</v>
      </c>
      <c r="F242" s="115"/>
      <c r="G242" s="115"/>
    </row>
    <row r="243" spans="1:7" x14ac:dyDescent="0.2">
      <c r="A243" s="232"/>
      <c r="B243" s="5"/>
      <c r="C243" s="5"/>
      <c r="D243" s="5"/>
      <c r="E243" s="5"/>
      <c r="F243" s="5"/>
      <c r="G243" s="5"/>
    </row>
    <row r="244" spans="1:7" x14ac:dyDescent="0.2">
      <c r="A244" s="223"/>
      <c r="B244" s="170"/>
      <c r="C244" s="171" t="s">
        <v>1241</v>
      </c>
      <c r="D244" s="171"/>
      <c r="E244" s="172"/>
      <c r="F244" s="229"/>
      <c r="G244" s="229"/>
    </row>
    <row r="245" spans="1:7" x14ac:dyDescent="0.2">
      <c r="A245" s="223"/>
      <c r="B245" s="230">
        <v>1</v>
      </c>
      <c r="C245" s="171" t="s">
        <v>799</v>
      </c>
      <c r="D245" s="171" t="s">
        <v>181</v>
      </c>
      <c r="E245" s="254" t="s">
        <v>1472</v>
      </c>
      <c r="F245" s="115"/>
      <c r="G245" s="115"/>
    </row>
    <row r="246" spans="1:7" x14ac:dyDescent="0.2">
      <c r="A246" s="223"/>
      <c r="B246" s="230">
        <v>2</v>
      </c>
      <c r="C246" s="171" t="s">
        <v>1252</v>
      </c>
      <c r="D246" s="171" t="s">
        <v>185</v>
      </c>
      <c r="E246" s="254" t="s">
        <v>1473</v>
      </c>
      <c r="F246" s="115"/>
      <c r="G246" s="115"/>
    </row>
    <row r="247" spans="1:7" x14ac:dyDescent="0.2">
      <c r="A247" s="223"/>
      <c r="B247" s="230">
        <v>3</v>
      </c>
      <c r="C247" s="171" t="s">
        <v>661</v>
      </c>
      <c r="D247" s="171" t="s">
        <v>192</v>
      </c>
      <c r="E247" s="254" t="s">
        <v>1474</v>
      </c>
      <c r="F247" s="115"/>
      <c r="G247" s="115"/>
    </row>
    <row r="248" spans="1:7" x14ac:dyDescent="0.2">
      <c r="A248" s="223"/>
      <c r="B248" s="230">
        <v>4</v>
      </c>
      <c r="C248" s="171" t="s">
        <v>737</v>
      </c>
      <c r="D248" s="171" t="s">
        <v>192</v>
      </c>
      <c r="E248" s="254" t="s">
        <v>1475</v>
      </c>
      <c r="F248" s="115"/>
      <c r="G248" s="115"/>
    </row>
    <row r="249" spans="1:7" x14ac:dyDescent="0.2">
      <c r="A249" s="223"/>
      <c r="B249" s="230">
        <v>5</v>
      </c>
      <c r="C249" s="171" t="s">
        <v>391</v>
      </c>
      <c r="D249" s="171" t="s">
        <v>181</v>
      </c>
      <c r="E249" s="254" t="s">
        <v>1476</v>
      </c>
      <c r="F249" s="115"/>
      <c r="G249" s="115"/>
    </row>
    <row r="250" spans="1:7" x14ac:dyDescent="0.2">
      <c r="A250" s="223"/>
      <c r="B250" s="230">
        <v>6</v>
      </c>
      <c r="C250" s="171" t="s">
        <v>1015</v>
      </c>
      <c r="D250" s="171" t="s">
        <v>185</v>
      </c>
      <c r="E250" s="254" t="s">
        <v>1477</v>
      </c>
      <c r="F250" s="115"/>
      <c r="G250" s="115"/>
    </row>
    <row r="251" spans="1:7" x14ac:dyDescent="0.2">
      <c r="A251" s="223"/>
      <c r="B251" s="230">
        <v>7</v>
      </c>
      <c r="C251" s="171" t="s">
        <v>1249</v>
      </c>
      <c r="D251" s="171" t="s">
        <v>185</v>
      </c>
      <c r="E251" s="254" t="s">
        <v>1478</v>
      </c>
      <c r="F251" s="115"/>
      <c r="G251" s="115"/>
    </row>
    <row r="252" spans="1:7" x14ac:dyDescent="0.2">
      <c r="A252" s="223"/>
      <c r="B252" s="230">
        <v>8</v>
      </c>
      <c r="C252" s="171" t="s">
        <v>1253</v>
      </c>
      <c r="D252" s="171" t="s">
        <v>185</v>
      </c>
      <c r="E252" s="254" t="s">
        <v>1479</v>
      </c>
      <c r="F252" s="115"/>
      <c r="G252" s="115"/>
    </row>
    <row r="253" spans="1:7" x14ac:dyDescent="0.2">
      <c r="A253" s="223"/>
      <c r="B253" s="238">
        <v>9</v>
      </c>
      <c r="C253" s="171" t="s">
        <v>652</v>
      </c>
      <c r="D253" s="171" t="s">
        <v>181</v>
      </c>
      <c r="E253" s="254" t="s">
        <v>1480</v>
      </c>
      <c r="F253" s="115"/>
      <c r="G253" s="115"/>
    </row>
    <row r="254" spans="1:7" x14ac:dyDescent="0.2">
      <c r="A254" s="223"/>
      <c r="B254" s="230"/>
      <c r="C254" s="171" t="s">
        <v>618</v>
      </c>
      <c r="D254" s="171" t="s">
        <v>181</v>
      </c>
      <c r="E254" s="254" t="s">
        <v>1431</v>
      </c>
      <c r="F254" s="115"/>
      <c r="G254" s="115"/>
    </row>
    <row r="255" spans="1:7" x14ac:dyDescent="0.2">
      <c r="A255" s="232"/>
      <c r="B255" s="5"/>
      <c r="C255" s="5"/>
      <c r="D255" s="5"/>
      <c r="E255" s="5"/>
      <c r="F255" s="5"/>
      <c r="G255" s="5"/>
    </row>
    <row r="256" spans="1:7" x14ac:dyDescent="0.2">
      <c r="A256" s="252"/>
      <c r="B256" s="170"/>
      <c r="C256" s="171" t="s">
        <v>1240</v>
      </c>
      <c r="D256" s="171"/>
      <c r="E256" s="172"/>
      <c r="F256" s="115"/>
      <c r="G256" s="115"/>
    </row>
    <row r="257" spans="1:7" x14ac:dyDescent="0.2">
      <c r="A257" s="253"/>
      <c r="B257" s="246">
        <v>1</v>
      </c>
      <c r="C257" s="246" t="s">
        <v>1028</v>
      </c>
      <c r="D257" s="246" t="s">
        <v>185</v>
      </c>
      <c r="E257" s="247">
        <v>1.58</v>
      </c>
      <c r="F257" s="234"/>
      <c r="G257" s="234"/>
    </row>
    <row r="258" spans="1:7" x14ac:dyDescent="0.2">
      <c r="A258" s="253"/>
      <c r="B258" s="246">
        <v>2</v>
      </c>
      <c r="C258" s="246" t="s">
        <v>799</v>
      </c>
      <c r="D258" s="246" t="s">
        <v>181</v>
      </c>
      <c r="E258" s="247">
        <v>1.54</v>
      </c>
      <c r="F258" s="234"/>
      <c r="G258" s="234"/>
    </row>
    <row r="259" spans="1:7" x14ac:dyDescent="0.2">
      <c r="A259" s="253"/>
      <c r="B259" s="246">
        <v>3</v>
      </c>
      <c r="C259" s="246" t="s">
        <v>1251</v>
      </c>
      <c r="D259" s="246" t="s">
        <v>185</v>
      </c>
      <c r="E259" s="247">
        <v>1.34</v>
      </c>
      <c r="F259" s="234"/>
      <c r="G259" s="234"/>
    </row>
    <row r="260" spans="1:7" x14ac:dyDescent="0.2">
      <c r="A260" s="253"/>
      <c r="B260" s="246">
        <v>4</v>
      </c>
      <c r="C260" s="246" t="s">
        <v>680</v>
      </c>
      <c r="D260" s="246" t="s">
        <v>192</v>
      </c>
      <c r="E260" s="247">
        <v>1.3</v>
      </c>
      <c r="F260" s="234"/>
      <c r="G260" s="234"/>
    </row>
    <row r="261" spans="1:7" x14ac:dyDescent="0.2">
      <c r="A261" s="253"/>
      <c r="B261" s="246">
        <v>5</v>
      </c>
      <c r="C261" s="246" t="s">
        <v>391</v>
      </c>
      <c r="D261" s="246" t="s">
        <v>181</v>
      </c>
      <c r="E261" s="247">
        <v>1.3</v>
      </c>
      <c r="F261" s="234"/>
      <c r="G261" s="234"/>
    </row>
    <row r="262" spans="1:7" x14ac:dyDescent="0.2">
      <c r="A262" s="253"/>
      <c r="B262" s="246">
        <v>5</v>
      </c>
      <c r="C262" s="246" t="s">
        <v>652</v>
      </c>
      <c r="D262" s="246" t="s">
        <v>181</v>
      </c>
      <c r="E262" s="247">
        <v>1.3</v>
      </c>
      <c r="F262" s="234"/>
      <c r="G262" s="234"/>
    </row>
    <row r="263" spans="1:7" x14ac:dyDescent="0.2">
      <c r="A263" s="253"/>
      <c r="B263" s="246">
        <v>7</v>
      </c>
      <c r="C263" s="246" t="s">
        <v>1246</v>
      </c>
      <c r="D263" s="246" t="s">
        <v>185</v>
      </c>
      <c r="E263" s="247">
        <v>1.3</v>
      </c>
      <c r="F263" s="234"/>
      <c r="G263" s="234"/>
    </row>
    <row r="264" spans="1:7" x14ac:dyDescent="0.2">
      <c r="A264" s="253"/>
      <c r="B264" s="246">
        <v>8</v>
      </c>
      <c r="C264" s="246" t="s">
        <v>661</v>
      </c>
      <c r="D264" s="246" t="s">
        <v>192</v>
      </c>
      <c r="E264" s="247">
        <v>1.22</v>
      </c>
      <c r="F264" s="234"/>
      <c r="G264" s="234"/>
    </row>
    <row r="265" spans="1:7" x14ac:dyDescent="0.2">
      <c r="A265" s="253"/>
      <c r="B265" s="246" t="s">
        <v>1481</v>
      </c>
      <c r="C265" s="246" t="s">
        <v>618</v>
      </c>
      <c r="D265" s="246" t="s">
        <v>181</v>
      </c>
      <c r="E265" s="255" t="s">
        <v>1431</v>
      </c>
      <c r="F265" s="234"/>
      <c r="G265" s="234"/>
    </row>
    <row r="266" spans="1:7" x14ac:dyDescent="0.2">
      <c r="A266" s="223"/>
      <c r="B266" s="238"/>
      <c r="C266" s="235"/>
      <c r="D266" s="235"/>
      <c r="E266" s="239"/>
      <c r="F266" s="234"/>
      <c r="G266" s="234"/>
    </row>
    <row r="267" spans="1:7" x14ac:dyDescent="0.2">
      <c r="A267" s="223"/>
      <c r="B267" s="238"/>
      <c r="C267" s="235" t="s">
        <v>1435</v>
      </c>
      <c r="D267" s="248" t="s">
        <v>1482</v>
      </c>
      <c r="E267" s="239"/>
      <c r="F267" s="234"/>
      <c r="G267" s="234"/>
    </row>
    <row r="268" spans="1:7" x14ac:dyDescent="0.2">
      <c r="A268" s="223"/>
      <c r="B268" s="238"/>
      <c r="C268" s="249" t="s">
        <v>1483</v>
      </c>
      <c r="D268" s="251" t="s">
        <v>1484</v>
      </c>
      <c r="E268" s="239"/>
      <c r="F268" s="234"/>
      <c r="G268" s="234"/>
    </row>
    <row r="269" spans="1:7" x14ac:dyDescent="0.2">
      <c r="A269" s="223"/>
      <c r="B269" s="238"/>
      <c r="C269" s="249" t="s">
        <v>1485</v>
      </c>
      <c r="D269" s="251" t="s">
        <v>1486</v>
      </c>
      <c r="E269" s="239"/>
      <c r="F269" s="234"/>
      <c r="G269" s="234"/>
    </row>
    <row r="270" spans="1:7" x14ac:dyDescent="0.2">
      <c r="A270" s="223"/>
      <c r="B270" s="238"/>
      <c r="C270" s="249" t="s">
        <v>1487</v>
      </c>
      <c r="D270" s="251" t="s">
        <v>1488</v>
      </c>
      <c r="E270" s="239"/>
      <c r="F270" s="234"/>
      <c r="G270" s="234"/>
    </row>
    <row r="271" spans="1:7" x14ac:dyDescent="0.2">
      <c r="A271" s="223"/>
      <c r="B271" s="236"/>
      <c r="C271" s="249" t="s">
        <v>1489</v>
      </c>
      <c r="D271" s="251" t="s">
        <v>1490</v>
      </c>
      <c r="E271" s="237"/>
      <c r="F271" s="234"/>
      <c r="G271" s="234"/>
    </row>
    <row r="272" spans="1:7" x14ac:dyDescent="0.2">
      <c r="A272" s="223"/>
      <c r="B272" s="236"/>
      <c r="C272" s="249" t="s">
        <v>1491</v>
      </c>
      <c r="D272" s="251" t="s">
        <v>1492</v>
      </c>
      <c r="E272" s="237"/>
      <c r="F272" s="234"/>
      <c r="G272" s="234"/>
    </row>
    <row r="273" spans="1:7" x14ac:dyDescent="0.2">
      <c r="A273" s="223"/>
      <c r="B273" s="236"/>
      <c r="C273" s="249" t="s">
        <v>1493</v>
      </c>
      <c r="D273" s="251" t="s">
        <v>1494</v>
      </c>
      <c r="E273" s="237"/>
      <c r="F273" s="234"/>
      <c r="G273" s="234"/>
    </row>
    <row r="274" spans="1:7" x14ac:dyDescent="0.2">
      <c r="A274" s="223"/>
      <c r="B274" s="236"/>
      <c r="C274" s="249" t="s">
        <v>1495</v>
      </c>
      <c r="D274" s="251" t="s">
        <v>1496</v>
      </c>
      <c r="E274" s="237"/>
      <c r="F274" s="234"/>
      <c r="G274" s="234"/>
    </row>
    <row r="275" spans="1:7" x14ac:dyDescent="0.2">
      <c r="A275" s="223"/>
      <c r="B275" s="236"/>
      <c r="C275" s="249" t="s">
        <v>1497</v>
      </c>
      <c r="D275" s="251" t="s">
        <v>1498</v>
      </c>
      <c r="E275" s="237"/>
      <c r="F275" s="234"/>
      <c r="G275" s="234"/>
    </row>
    <row r="276" spans="1:7" x14ac:dyDescent="0.2">
      <c r="A276" s="223"/>
      <c r="B276" s="236"/>
      <c r="C276" s="249" t="s">
        <v>1499</v>
      </c>
      <c r="D276" s="251" t="s">
        <v>1500</v>
      </c>
      <c r="E276" s="237"/>
      <c r="F276" s="234"/>
      <c r="G276" s="234"/>
    </row>
    <row r="277" spans="1:7" x14ac:dyDescent="0.2">
      <c r="A277" s="232"/>
      <c r="B277" s="5"/>
      <c r="C277" s="5"/>
      <c r="D277" s="5"/>
      <c r="E277" s="5"/>
      <c r="F277" s="5"/>
      <c r="G277" s="5"/>
    </row>
    <row r="278" spans="1:7" x14ac:dyDescent="0.2">
      <c r="A278" s="223"/>
      <c r="B278" s="170"/>
      <c r="C278" s="171" t="s">
        <v>1238</v>
      </c>
      <c r="D278" s="171"/>
      <c r="E278" s="172"/>
      <c r="F278" s="115"/>
      <c r="G278" s="115"/>
    </row>
    <row r="279" spans="1:7" x14ac:dyDescent="0.2">
      <c r="A279" s="223"/>
      <c r="B279" s="235">
        <v>1</v>
      </c>
      <c r="C279" s="171" t="s">
        <v>680</v>
      </c>
      <c r="D279" s="171" t="s">
        <v>192</v>
      </c>
      <c r="E279" s="237">
        <v>9.25</v>
      </c>
      <c r="F279" s="234"/>
      <c r="G279" s="234"/>
    </row>
    <row r="280" spans="1:7" x14ac:dyDescent="0.2">
      <c r="A280" s="223"/>
      <c r="B280" s="235">
        <v>2</v>
      </c>
      <c r="C280" s="171" t="s">
        <v>567</v>
      </c>
      <c r="D280" s="171" t="s">
        <v>185</v>
      </c>
      <c r="E280" s="237">
        <v>8.6199999999999992</v>
      </c>
      <c r="F280" s="234"/>
      <c r="G280" s="234"/>
    </row>
    <row r="281" spans="1:7" x14ac:dyDescent="0.2">
      <c r="A281" s="223"/>
      <c r="B281" s="235">
        <v>3</v>
      </c>
      <c r="C281" s="171" t="s">
        <v>1248</v>
      </c>
      <c r="D281" s="171" t="s">
        <v>185</v>
      </c>
      <c r="E281" s="237">
        <v>7.91</v>
      </c>
      <c r="F281" s="234"/>
      <c r="G281" s="234"/>
    </row>
    <row r="282" spans="1:7" x14ac:dyDescent="0.2">
      <c r="A282" s="223"/>
      <c r="B282" s="235">
        <v>4</v>
      </c>
      <c r="C282" s="171" t="s">
        <v>799</v>
      </c>
      <c r="D282" s="171" t="s">
        <v>181</v>
      </c>
      <c r="E282" s="237">
        <v>7.43</v>
      </c>
      <c r="F282" s="234"/>
      <c r="G282" s="234"/>
    </row>
    <row r="283" spans="1:7" x14ac:dyDescent="0.2">
      <c r="A283" s="223"/>
      <c r="B283" s="235">
        <v>5</v>
      </c>
      <c r="C283" s="171" t="s">
        <v>1249</v>
      </c>
      <c r="D283" s="171" t="s">
        <v>185</v>
      </c>
      <c r="E283" s="237">
        <v>7.14</v>
      </c>
      <c r="F283" s="234"/>
      <c r="G283" s="234"/>
    </row>
    <row r="284" spans="1:7" x14ac:dyDescent="0.2">
      <c r="A284" s="223"/>
      <c r="B284" s="235">
        <v>6</v>
      </c>
      <c r="C284" s="171" t="s">
        <v>652</v>
      </c>
      <c r="D284" s="171" t="s">
        <v>181</v>
      </c>
      <c r="E284" s="237">
        <v>6.52</v>
      </c>
      <c r="F284" s="234"/>
      <c r="G284" s="234"/>
    </row>
    <row r="285" spans="1:7" x14ac:dyDescent="0.2">
      <c r="A285" s="223"/>
      <c r="B285" s="235">
        <v>7</v>
      </c>
      <c r="C285" s="171" t="s">
        <v>391</v>
      </c>
      <c r="D285" s="171" t="s">
        <v>181</v>
      </c>
      <c r="E285" s="237">
        <v>6.16</v>
      </c>
      <c r="F285" s="234"/>
      <c r="G285" s="234"/>
    </row>
    <row r="286" spans="1:7" x14ac:dyDescent="0.2">
      <c r="A286" s="223"/>
      <c r="B286" s="235">
        <v>8</v>
      </c>
      <c r="C286" s="171" t="s">
        <v>618</v>
      </c>
      <c r="D286" s="171" t="s">
        <v>181</v>
      </c>
      <c r="E286" s="237">
        <v>5.39</v>
      </c>
      <c r="F286" s="234"/>
      <c r="G286" s="234"/>
    </row>
    <row r="287" spans="1:7" x14ac:dyDescent="0.2">
      <c r="A287" s="223"/>
      <c r="B287" s="235">
        <v>9</v>
      </c>
      <c r="C287" s="171" t="s">
        <v>862</v>
      </c>
      <c r="D287" s="171" t="s">
        <v>192</v>
      </c>
      <c r="E287" s="237">
        <v>5.39</v>
      </c>
      <c r="F287" s="234"/>
      <c r="G287" s="234"/>
    </row>
    <row r="288" spans="1:7" x14ac:dyDescent="0.2">
      <c r="A288" s="223"/>
      <c r="B288" s="235">
        <v>10</v>
      </c>
      <c r="C288" s="171" t="s">
        <v>737</v>
      </c>
      <c r="D288" s="171" t="s">
        <v>192</v>
      </c>
      <c r="E288" s="237">
        <v>5.32</v>
      </c>
      <c r="F288" s="234"/>
      <c r="G288" s="234"/>
    </row>
    <row r="289" spans="1:7" x14ac:dyDescent="0.2">
      <c r="A289" s="223"/>
      <c r="B289" s="235">
        <v>11</v>
      </c>
      <c r="C289" s="171" t="s">
        <v>1015</v>
      </c>
      <c r="D289" s="171" t="s">
        <v>185</v>
      </c>
      <c r="E289" s="237">
        <v>4.96</v>
      </c>
      <c r="F289" s="234"/>
      <c r="G289" s="234"/>
    </row>
    <row r="290" spans="1:7" x14ac:dyDescent="0.2">
      <c r="A290" s="223"/>
      <c r="B290" s="235">
        <v>12</v>
      </c>
      <c r="C290" s="171" t="s">
        <v>1255</v>
      </c>
      <c r="D290" s="171" t="s">
        <v>185</v>
      </c>
      <c r="E290" s="237">
        <v>4.8</v>
      </c>
      <c r="F290" s="234"/>
      <c r="G290" s="234"/>
    </row>
    <row r="291" spans="1:7" x14ac:dyDescent="0.2">
      <c r="A291" s="223"/>
      <c r="B291" s="238"/>
      <c r="C291" s="235"/>
      <c r="D291" s="235"/>
      <c r="E291" s="239"/>
      <c r="F291" s="234"/>
      <c r="G291" s="234"/>
    </row>
    <row r="292" spans="1:7" x14ac:dyDescent="0.2">
      <c r="A292" s="223"/>
      <c r="B292" s="238"/>
      <c r="C292" s="240" t="s">
        <v>1501</v>
      </c>
      <c r="D292" s="241" t="s">
        <v>1502</v>
      </c>
      <c r="E292" s="239"/>
      <c r="F292" s="234"/>
      <c r="G292" s="234"/>
    </row>
    <row r="293" spans="1:7" x14ac:dyDescent="0.2">
      <c r="A293" s="223"/>
      <c r="B293" s="238"/>
      <c r="C293" s="240" t="s">
        <v>1503</v>
      </c>
      <c r="D293" s="241" t="s">
        <v>1504</v>
      </c>
      <c r="E293" s="239"/>
      <c r="F293" s="234"/>
      <c r="G293" s="234"/>
    </row>
    <row r="294" spans="1:7" x14ac:dyDescent="0.2">
      <c r="A294" s="223"/>
      <c r="B294" s="236"/>
      <c r="C294" s="240" t="s">
        <v>1505</v>
      </c>
      <c r="D294" s="241" t="s">
        <v>1506</v>
      </c>
      <c r="E294" s="237"/>
      <c r="F294" s="234"/>
      <c r="G294" s="234"/>
    </row>
    <row r="295" spans="1:7" x14ac:dyDescent="0.2">
      <c r="A295" s="223"/>
      <c r="B295" s="236"/>
      <c r="C295" s="240" t="s">
        <v>1487</v>
      </c>
      <c r="D295" s="241" t="s">
        <v>1507</v>
      </c>
      <c r="E295" s="237"/>
      <c r="F295" s="234"/>
      <c r="G295" s="234"/>
    </row>
    <row r="296" spans="1:7" x14ac:dyDescent="0.2">
      <c r="A296" s="223"/>
      <c r="B296" s="236"/>
      <c r="C296" s="240" t="s">
        <v>1508</v>
      </c>
      <c r="D296" s="241" t="s">
        <v>1509</v>
      </c>
      <c r="E296" s="237"/>
      <c r="F296" s="234"/>
      <c r="G296" s="234"/>
    </row>
    <row r="297" spans="1:7" x14ac:dyDescent="0.2">
      <c r="A297" s="223"/>
      <c r="B297" s="236"/>
      <c r="C297" s="240" t="s">
        <v>1510</v>
      </c>
      <c r="D297" s="241" t="s">
        <v>1511</v>
      </c>
      <c r="E297" s="237"/>
      <c r="F297" s="234"/>
      <c r="G297" s="234"/>
    </row>
    <row r="298" spans="1:7" x14ac:dyDescent="0.2">
      <c r="A298" s="223"/>
      <c r="B298" s="236"/>
      <c r="C298" s="240" t="s">
        <v>1491</v>
      </c>
      <c r="D298" s="241" t="s">
        <v>1512</v>
      </c>
      <c r="E298" s="237"/>
      <c r="F298" s="234"/>
      <c r="G298" s="234"/>
    </row>
    <row r="299" spans="1:7" x14ac:dyDescent="0.2">
      <c r="A299" s="223"/>
      <c r="B299" s="236"/>
      <c r="C299" s="240" t="s">
        <v>1489</v>
      </c>
      <c r="D299" s="241" t="s">
        <v>1513</v>
      </c>
      <c r="E299" s="237"/>
      <c r="F299" s="234"/>
      <c r="G299" s="234"/>
    </row>
    <row r="300" spans="1:7" x14ac:dyDescent="0.2">
      <c r="A300" s="223"/>
      <c r="B300" s="236"/>
      <c r="C300" s="240" t="s">
        <v>1514</v>
      </c>
      <c r="D300" s="241" t="s">
        <v>1515</v>
      </c>
      <c r="E300" s="237"/>
      <c r="F300" s="234"/>
      <c r="G300" s="234"/>
    </row>
    <row r="301" spans="1:7" x14ac:dyDescent="0.2">
      <c r="A301" s="223"/>
      <c r="B301" s="236"/>
      <c r="C301" s="240" t="s">
        <v>1497</v>
      </c>
      <c r="D301" s="241" t="s">
        <v>1516</v>
      </c>
      <c r="E301" s="237"/>
      <c r="F301" s="234"/>
      <c r="G301" s="234"/>
    </row>
    <row r="302" spans="1:7" x14ac:dyDescent="0.2">
      <c r="A302" s="223"/>
      <c r="B302" s="236"/>
      <c r="C302" s="240" t="s">
        <v>1517</v>
      </c>
      <c r="D302" s="241" t="s">
        <v>1518</v>
      </c>
      <c r="E302" s="237"/>
      <c r="F302" s="234"/>
      <c r="G302" s="234"/>
    </row>
    <row r="303" spans="1:7" x14ac:dyDescent="0.2">
      <c r="A303" s="223"/>
      <c r="B303" s="236"/>
      <c r="C303" s="240" t="s">
        <v>1485</v>
      </c>
      <c r="D303" s="241" t="s">
        <v>1519</v>
      </c>
      <c r="E303" s="237"/>
      <c r="F303" s="234"/>
      <c r="G303" s="234"/>
    </row>
    <row r="304" spans="1:7" x14ac:dyDescent="0.2">
      <c r="A304" s="232"/>
      <c r="B304" s="5"/>
      <c r="C304" s="5"/>
      <c r="D304" s="5"/>
      <c r="E304" s="5"/>
      <c r="F304" s="5"/>
      <c r="G304" s="5"/>
    </row>
    <row r="305" spans="1:7" x14ac:dyDescent="0.2">
      <c r="A305" s="223"/>
      <c r="B305" s="170"/>
      <c r="C305" s="171" t="s">
        <v>1239</v>
      </c>
      <c r="D305" s="171"/>
      <c r="E305" s="172"/>
      <c r="F305" s="115"/>
      <c r="G305" s="115"/>
    </row>
    <row r="306" spans="1:7" x14ac:dyDescent="0.2">
      <c r="A306" s="223"/>
      <c r="B306" s="235">
        <v>1</v>
      </c>
      <c r="C306" s="171" t="s">
        <v>1028</v>
      </c>
      <c r="D306" s="171" t="s">
        <v>185</v>
      </c>
      <c r="E306" s="237">
        <v>5.24</v>
      </c>
      <c r="F306" s="243"/>
      <c r="G306" s="238"/>
    </row>
    <row r="307" spans="1:7" x14ac:dyDescent="0.2">
      <c r="A307" s="223"/>
      <c r="B307" s="235">
        <v>2</v>
      </c>
      <c r="C307" s="171" t="s">
        <v>799</v>
      </c>
      <c r="D307" s="171" t="s">
        <v>181</v>
      </c>
      <c r="E307" s="237">
        <v>4.5999999999999996</v>
      </c>
      <c r="F307" s="243"/>
      <c r="G307" s="238"/>
    </row>
    <row r="308" spans="1:7" x14ac:dyDescent="0.2">
      <c r="A308" s="223"/>
      <c r="B308" s="235">
        <v>3</v>
      </c>
      <c r="C308" s="171" t="s">
        <v>680</v>
      </c>
      <c r="D308" s="171" t="s">
        <v>192</v>
      </c>
      <c r="E308" s="237">
        <v>4.41</v>
      </c>
      <c r="F308" s="243"/>
      <c r="G308" s="238"/>
    </row>
    <row r="309" spans="1:7" x14ac:dyDescent="0.2">
      <c r="A309" s="223"/>
      <c r="B309" s="235">
        <v>4</v>
      </c>
      <c r="C309" s="171" t="s">
        <v>1520</v>
      </c>
      <c r="D309" s="171" t="s">
        <v>185</v>
      </c>
      <c r="E309" s="237">
        <v>4.34</v>
      </c>
      <c r="F309" s="243"/>
      <c r="G309" s="238"/>
    </row>
    <row r="310" spans="1:7" x14ac:dyDescent="0.2">
      <c r="A310" s="223"/>
      <c r="B310" s="235">
        <v>5</v>
      </c>
      <c r="C310" s="171" t="s">
        <v>652</v>
      </c>
      <c r="D310" s="171" t="s">
        <v>181</v>
      </c>
      <c r="E310" s="237">
        <v>4.2</v>
      </c>
      <c r="F310" s="243"/>
      <c r="G310" s="238"/>
    </row>
    <row r="311" spans="1:7" x14ac:dyDescent="0.2">
      <c r="A311" s="223"/>
      <c r="B311" s="235">
        <v>6</v>
      </c>
      <c r="C311" s="171" t="s">
        <v>862</v>
      </c>
      <c r="D311" s="171" t="s">
        <v>192</v>
      </c>
      <c r="E311" s="237">
        <v>4.04</v>
      </c>
      <c r="F311" s="243"/>
      <c r="G311" s="238"/>
    </row>
    <row r="312" spans="1:7" x14ac:dyDescent="0.2">
      <c r="A312" s="223"/>
      <c r="B312" s="235">
        <v>7</v>
      </c>
      <c r="C312" s="171" t="s">
        <v>391</v>
      </c>
      <c r="D312" s="171" t="s">
        <v>181</v>
      </c>
      <c r="E312" s="237">
        <v>4</v>
      </c>
      <c r="F312" s="243"/>
      <c r="G312" s="238"/>
    </row>
    <row r="313" spans="1:7" x14ac:dyDescent="0.2">
      <c r="A313" s="223"/>
      <c r="B313" s="235">
        <v>8</v>
      </c>
      <c r="C313" s="171" t="s">
        <v>1015</v>
      </c>
      <c r="D313" s="171" t="s">
        <v>185</v>
      </c>
      <c r="E313" s="237">
        <v>3.9</v>
      </c>
      <c r="F313" s="243"/>
      <c r="G313" s="238"/>
    </row>
    <row r="314" spans="1:7" x14ac:dyDescent="0.2">
      <c r="A314" s="223"/>
      <c r="B314" s="235">
        <v>9</v>
      </c>
      <c r="C314" s="171" t="s">
        <v>1252</v>
      </c>
      <c r="D314" s="171" t="s">
        <v>185</v>
      </c>
      <c r="E314" s="237">
        <v>3.75</v>
      </c>
      <c r="F314" s="243"/>
      <c r="G314" s="238"/>
    </row>
    <row r="315" spans="1:7" x14ac:dyDescent="0.2">
      <c r="A315" s="223"/>
      <c r="B315" s="235">
        <v>10</v>
      </c>
      <c r="C315" s="171" t="s">
        <v>737</v>
      </c>
      <c r="D315" s="171" t="s">
        <v>192</v>
      </c>
      <c r="E315" s="237">
        <v>3.62</v>
      </c>
      <c r="F315" s="243"/>
      <c r="G315" s="238"/>
    </row>
    <row r="316" spans="1:7" x14ac:dyDescent="0.2">
      <c r="A316" s="223"/>
      <c r="B316" s="235">
        <v>11</v>
      </c>
      <c r="C316" s="171" t="s">
        <v>1253</v>
      </c>
      <c r="D316" s="171" t="s">
        <v>185</v>
      </c>
      <c r="E316" s="237">
        <v>3.56</v>
      </c>
      <c r="F316" s="243"/>
      <c r="G316" s="238"/>
    </row>
    <row r="317" spans="1:7" x14ac:dyDescent="0.2">
      <c r="A317" s="223"/>
      <c r="B317" s="235">
        <v>12</v>
      </c>
      <c r="C317" s="171" t="s">
        <v>618</v>
      </c>
      <c r="D317" s="171" t="s">
        <v>181</v>
      </c>
      <c r="E317" s="237">
        <v>3.46</v>
      </c>
      <c r="F317" s="243"/>
      <c r="G317" s="238"/>
    </row>
    <row r="318" spans="1:7" x14ac:dyDescent="0.2">
      <c r="A318" s="223"/>
      <c r="B318" s="235">
        <v>13</v>
      </c>
      <c r="C318" s="171" t="s">
        <v>1255</v>
      </c>
      <c r="D318" s="171" t="s">
        <v>185</v>
      </c>
      <c r="E318" s="237">
        <v>3.13</v>
      </c>
      <c r="F318" s="243"/>
      <c r="G318" s="238"/>
    </row>
    <row r="319" spans="1:7" x14ac:dyDescent="0.2">
      <c r="A319" s="223"/>
      <c r="B319" s="238"/>
      <c r="C319" s="235"/>
      <c r="D319" s="235"/>
      <c r="E319" s="239"/>
      <c r="F319" s="243"/>
      <c r="G319" s="238"/>
    </row>
    <row r="320" spans="1:7" x14ac:dyDescent="0.2">
      <c r="A320" s="223"/>
      <c r="B320" s="238"/>
      <c r="C320" s="240" t="s">
        <v>1521</v>
      </c>
      <c r="D320" s="241" t="s">
        <v>1522</v>
      </c>
      <c r="E320" s="239"/>
      <c r="F320" s="243"/>
      <c r="G320" s="238"/>
    </row>
    <row r="321" spans="1:7" x14ac:dyDescent="0.2">
      <c r="A321" s="223"/>
      <c r="B321" s="238"/>
      <c r="C321" s="240" t="s">
        <v>1501</v>
      </c>
      <c r="D321" s="241" t="s">
        <v>1523</v>
      </c>
      <c r="E321" s="239"/>
      <c r="F321" s="243"/>
      <c r="G321" s="238"/>
    </row>
    <row r="322" spans="1:7" x14ac:dyDescent="0.2">
      <c r="A322" s="223"/>
      <c r="B322" s="236"/>
      <c r="C322" s="240" t="s">
        <v>1497</v>
      </c>
      <c r="D322" s="241" t="s">
        <v>1524</v>
      </c>
      <c r="E322" s="237"/>
      <c r="F322" s="242"/>
      <c r="G322" s="234"/>
    </row>
    <row r="323" spans="1:7" x14ac:dyDescent="0.2">
      <c r="A323" s="223"/>
      <c r="B323" s="236"/>
      <c r="C323" s="240" t="s">
        <v>1505</v>
      </c>
      <c r="D323" s="241" t="s">
        <v>1525</v>
      </c>
      <c r="E323" s="237"/>
      <c r="F323" s="242"/>
      <c r="G323" s="234"/>
    </row>
    <row r="324" spans="1:7" x14ac:dyDescent="0.2">
      <c r="A324" s="223"/>
      <c r="B324" s="236"/>
      <c r="C324" s="240" t="s">
        <v>1508</v>
      </c>
      <c r="D324" s="241" t="s">
        <v>1526</v>
      </c>
      <c r="E324" s="237"/>
      <c r="F324" s="242"/>
      <c r="G324" s="234"/>
    </row>
    <row r="325" spans="1:7" x14ac:dyDescent="0.2">
      <c r="A325" s="223"/>
      <c r="B325" s="236"/>
      <c r="C325" s="240" t="s">
        <v>1487</v>
      </c>
      <c r="D325" s="241" t="s">
        <v>1527</v>
      </c>
      <c r="E325" s="237"/>
      <c r="F325" s="242"/>
      <c r="G325" s="234"/>
    </row>
    <row r="326" spans="1:7" x14ac:dyDescent="0.2">
      <c r="A326" s="223"/>
      <c r="B326" s="236"/>
      <c r="C326" s="240" t="s">
        <v>1485</v>
      </c>
      <c r="D326" s="241" t="s">
        <v>1528</v>
      </c>
      <c r="E326" s="237"/>
      <c r="F326" s="242"/>
      <c r="G326" s="234"/>
    </row>
    <row r="327" spans="1:7" x14ac:dyDescent="0.2">
      <c r="A327" s="223"/>
      <c r="B327" s="236"/>
      <c r="C327" s="240" t="s">
        <v>1489</v>
      </c>
      <c r="D327" s="241" t="s">
        <v>1529</v>
      </c>
      <c r="E327" s="237"/>
      <c r="F327" s="242"/>
      <c r="G327" s="234"/>
    </row>
    <row r="328" spans="1:7" x14ac:dyDescent="0.2">
      <c r="A328" s="223"/>
      <c r="B328" s="236"/>
      <c r="C328" s="240" t="s">
        <v>1491</v>
      </c>
      <c r="D328" s="241" t="s">
        <v>1530</v>
      </c>
      <c r="E328" s="237"/>
      <c r="F328" s="242"/>
      <c r="G328" s="234"/>
    </row>
    <row r="329" spans="1:7" x14ac:dyDescent="0.2">
      <c r="A329" s="223"/>
      <c r="B329" s="236"/>
      <c r="C329" s="240" t="s">
        <v>1531</v>
      </c>
      <c r="D329" s="241" t="s">
        <v>1532</v>
      </c>
      <c r="E329" s="237"/>
      <c r="F329" s="242"/>
      <c r="G329" s="234"/>
    </row>
    <row r="330" spans="1:7" x14ac:dyDescent="0.2">
      <c r="A330" s="223"/>
      <c r="B330" s="236"/>
      <c r="C330" s="240" t="s">
        <v>1499</v>
      </c>
      <c r="D330" s="241" t="s">
        <v>1533</v>
      </c>
      <c r="E330" s="237"/>
      <c r="F330" s="242"/>
      <c r="G330" s="234"/>
    </row>
    <row r="331" spans="1:7" x14ac:dyDescent="0.2">
      <c r="A331" s="223"/>
      <c r="B331" s="236"/>
      <c r="C331" s="240" t="s">
        <v>1520</v>
      </c>
      <c r="D331" s="241" t="s">
        <v>1534</v>
      </c>
      <c r="E331" s="237"/>
      <c r="F331" s="242"/>
      <c r="G331" s="234"/>
    </row>
    <row r="332" spans="1:7" x14ac:dyDescent="0.2">
      <c r="A332" s="223"/>
      <c r="B332" s="236"/>
      <c r="C332" s="240" t="s">
        <v>1510</v>
      </c>
      <c r="D332" s="241" t="s">
        <v>1535</v>
      </c>
      <c r="E332" s="237"/>
      <c r="F332" s="242"/>
      <c r="G332" s="234"/>
    </row>
    <row r="333" spans="1:7" x14ac:dyDescent="0.2">
      <c r="A333" s="232"/>
      <c r="B333" s="5"/>
      <c r="C333" s="5"/>
      <c r="D333" s="5"/>
      <c r="E333" s="5"/>
      <c r="F333" s="5"/>
      <c r="G333" s="5"/>
    </row>
    <row r="334" spans="1:7" x14ac:dyDescent="0.2">
      <c r="A334" s="223"/>
      <c r="B334" s="170"/>
      <c r="C334" s="171" t="s">
        <v>1237</v>
      </c>
      <c r="D334" s="171"/>
      <c r="E334" s="172"/>
      <c r="F334" s="115"/>
      <c r="G334" s="115"/>
    </row>
    <row r="335" spans="1:7" x14ac:dyDescent="0.2">
      <c r="A335" s="223"/>
      <c r="B335" s="235">
        <v>1</v>
      </c>
      <c r="C335" s="171" t="s">
        <v>799</v>
      </c>
      <c r="D335" s="171" t="s">
        <v>181</v>
      </c>
      <c r="E335" s="237">
        <v>21.3</v>
      </c>
      <c r="F335" s="234"/>
      <c r="G335" s="234"/>
    </row>
    <row r="336" spans="1:7" x14ac:dyDescent="0.2">
      <c r="A336" s="223"/>
      <c r="B336" s="235">
        <v>2</v>
      </c>
      <c r="C336" s="171" t="s">
        <v>1248</v>
      </c>
      <c r="D336" s="171" t="s">
        <v>185</v>
      </c>
      <c r="E336" s="237">
        <v>20.12</v>
      </c>
      <c r="F336" s="234"/>
      <c r="G336" s="234"/>
    </row>
    <row r="337" spans="1:7" x14ac:dyDescent="0.2">
      <c r="A337" s="223"/>
      <c r="B337" s="235">
        <v>3</v>
      </c>
      <c r="C337" s="171" t="s">
        <v>680</v>
      </c>
      <c r="D337" s="171" t="s">
        <v>192</v>
      </c>
      <c r="E337" s="237">
        <v>19.79</v>
      </c>
      <c r="F337" s="234"/>
      <c r="G337" s="234"/>
    </row>
    <row r="338" spans="1:7" x14ac:dyDescent="0.2">
      <c r="A338" s="223"/>
      <c r="B338" s="235">
        <v>4</v>
      </c>
      <c r="C338" s="171" t="s">
        <v>1246</v>
      </c>
      <c r="D338" s="171" t="s">
        <v>185</v>
      </c>
      <c r="E338" s="237">
        <v>18.440000000000001</v>
      </c>
      <c r="F338" s="234"/>
      <c r="G338" s="234"/>
    </row>
    <row r="339" spans="1:7" x14ac:dyDescent="0.2">
      <c r="A339" s="223"/>
      <c r="B339" s="235">
        <v>5</v>
      </c>
      <c r="C339" s="171" t="s">
        <v>737</v>
      </c>
      <c r="D339" s="171" t="s">
        <v>192</v>
      </c>
      <c r="E339" s="237">
        <v>15.96</v>
      </c>
      <c r="F339" s="234"/>
      <c r="G339" s="234"/>
    </row>
    <row r="340" spans="1:7" x14ac:dyDescent="0.2">
      <c r="A340" s="223"/>
      <c r="B340" s="235">
        <v>6</v>
      </c>
      <c r="C340" s="171" t="s">
        <v>1249</v>
      </c>
      <c r="D340" s="171" t="s">
        <v>185</v>
      </c>
      <c r="E340" s="237">
        <v>15.19</v>
      </c>
      <c r="F340" s="234"/>
      <c r="G340" s="234"/>
    </row>
    <row r="341" spans="1:7" x14ac:dyDescent="0.2">
      <c r="A341" s="223"/>
      <c r="B341" s="235">
        <v>7</v>
      </c>
      <c r="C341" s="171" t="s">
        <v>391</v>
      </c>
      <c r="D341" s="171" t="s">
        <v>181</v>
      </c>
      <c r="E341" s="237">
        <v>13.84</v>
      </c>
      <c r="F341" s="234"/>
      <c r="G341" s="234"/>
    </row>
    <row r="342" spans="1:7" x14ac:dyDescent="0.2">
      <c r="A342" s="223"/>
      <c r="B342" s="235">
        <v>8</v>
      </c>
      <c r="C342" s="171" t="s">
        <v>652</v>
      </c>
      <c r="D342" s="171" t="s">
        <v>181</v>
      </c>
      <c r="E342" s="237">
        <v>11.15</v>
      </c>
      <c r="F342" s="234"/>
      <c r="G342" s="234"/>
    </row>
    <row r="343" spans="1:7" x14ac:dyDescent="0.2">
      <c r="A343" s="223"/>
      <c r="B343" s="235">
        <v>9</v>
      </c>
      <c r="C343" s="171" t="s">
        <v>1255</v>
      </c>
      <c r="D343" s="171" t="s">
        <v>185</v>
      </c>
      <c r="E343" s="237">
        <v>11.11</v>
      </c>
      <c r="F343" s="234"/>
      <c r="G343" s="234"/>
    </row>
    <row r="344" spans="1:7" x14ac:dyDescent="0.2">
      <c r="A344" s="223"/>
      <c r="B344" s="235">
        <v>10</v>
      </c>
      <c r="C344" s="171" t="s">
        <v>862</v>
      </c>
      <c r="D344" s="171" t="s">
        <v>192</v>
      </c>
      <c r="E344" s="237">
        <v>9.84</v>
      </c>
      <c r="F344" s="234"/>
      <c r="G344" s="234"/>
    </row>
    <row r="345" spans="1:7" x14ac:dyDescent="0.2">
      <c r="A345" s="223"/>
      <c r="B345" s="235">
        <v>11</v>
      </c>
      <c r="C345" s="171" t="s">
        <v>618</v>
      </c>
      <c r="D345" s="171" t="s">
        <v>181</v>
      </c>
      <c r="E345" s="237">
        <v>7.82</v>
      </c>
      <c r="F345" s="234"/>
      <c r="G345" s="234"/>
    </row>
    <row r="346" spans="1:7" x14ac:dyDescent="0.2">
      <c r="A346" s="223"/>
      <c r="B346" s="238"/>
      <c r="C346" s="235"/>
      <c r="D346" s="235"/>
      <c r="E346" s="239"/>
      <c r="F346" s="234"/>
      <c r="G346" s="234"/>
    </row>
    <row r="347" spans="1:7" x14ac:dyDescent="0.2">
      <c r="A347" s="223"/>
      <c r="B347" s="238"/>
      <c r="C347" s="240" t="s">
        <v>1491</v>
      </c>
      <c r="D347" s="241" t="s">
        <v>1536</v>
      </c>
      <c r="E347" s="239"/>
      <c r="F347" s="234"/>
      <c r="G347" s="234"/>
    </row>
    <row r="348" spans="1:7" x14ac:dyDescent="0.2">
      <c r="A348" s="223"/>
      <c r="B348" s="238"/>
      <c r="C348" s="240" t="s">
        <v>1503</v>
      </c>
      <c r="D348" s="241" t="s">
        <v>1537</v>
      </c>
      <c r="E348" s="239"/>
      <c r="F348" s="234"/>
      <c r="G348" s="234"/>
    </row>
    <row r="349" spans="1:7" x14ac:dyDescent="0.2">
      <c r="A349" s="223"/>
      <c r="B349" s="236"/>
      <c r="C349" s="240" t="s">
        <v>1489</v>
      </c>
      <c r="D349" s="241" t="s">
        <v>1538</v>
      </c>
      <c r="E349" s="237"/>
      <c r="F349" s="234"/>
      <c r="G349" s="234"/>
    </row>
    <row r="350" spans="1:7" x14ac:dyDescent="0.2">
      <c r="A350" s="223"/>
      <c r="B350" s="236"/>
      <c r="C350" s="240" t="s">
        <v>1483</v>
      </c>
      <c r="D350" s="241" t="s">
        <v>1539</v>
      </c>
      <c r="E350" s="237"/>
      <c r="F350" s="234"/>
      <c r="G350" s="234"/>
    </row>
    <row r="351" spans="1:7" x14ac:dyDescent="0.2">
      <c r="A351" s="223"/>
      <c r="B351" s="236"/>
      <c r="C351" s="240" t="s">
        <v>1485</v>
      </c>
      <c r="D351" s="241" t="s">
        <v>1540</v>
      </c>
      <c r="E351" s="237"/>
      <c r="F351" s="234"/>
      <c r="G351" s="234"/>
    </row>
    <row r="352" spans="1:7" x14ac:dyDescent="0.2">
      <c r="A352" s="223"/>
      <c r="B352" s="236"/>
      <c r="C352" s="240" t="s">
        <v>1497</v>
      </c>
      <c r="D352" s="241" t="s">
        <v>1541</v>
      </c>
      <c r="E352" s="237"/>
      <c r="F352" s="234"/>
      <c r="G352" s="234"/>
    </row>
    <row r="353" spans="1:7" x14ac:dyDescent="0.2">
      <c r="A353" s="223"/>
      <c r="B353" s="236"/>
      <c r="C353" s="240" t="s">
        <v>1508</v>
      </c>
      <c r="D353" s="241" t="s">
        <v>1542</v>
      </c>
      <c r="E353" s="237"/>
      <c r="F353" s="234"/>
      <c r="G353" s="234"/>
    </row>
    <row r="354" spans="1:7" x14ac:dyDescent="0.2">
      <c r="A354" s="223"/>
      <c r="B354" s="236"/>
      <c r="C354" s="240" t="s">
        <v>1487</v>
      </c>
      <c r="D354" s="241" t="s">
        <v>1543</v>
      </c>
      <c r="E354" s="237"/>
      <c r="F354" s="234"/>
      <c r="G354" s="234"/>
    </row>
    <row r="355" spans="1:7" x14ac:dyDescent="0.2">
      <c r="A355" s="223"/>
      <c r="B355" s="236"/>
      <c r="C355" s="240" t="s">
        <v>1505</v>
      </c>
      <c r="D355" s="241" t="s">
        <v>1544</v>
      </c>
      <c r="E355" s="237"/>
      <c r="F355" s="234"/>
      <c r="G355" s="234"/>
    </row>
    <row r="356" spans="1:7" x14ac:dyDescent="0.2">
      <c r="A356" s="223"/>
      <c r="B356" s="236"/>
      <c r="C356" s="240" t="s">
        <v>1514</v>
      </c>
      <c r="D356" s="241" t="s">
        <v>1545</v>
      </c>
      <c r="E356" s="237"/>
      <c r="F356" s="234"/>
      <c r="G356" s="234"/>
    </row>
    <row r="357" spans="1:7" x14ac:dyDescent="0.2">
      <c r="A357" s="223"/>
      <c r="B357" s="236"/>
      <c r="C357" s="240" t="s">
        <v>1501</v>
      </c>
      <c r="D357" s="241" t="s">
        <v>1546</v>
      </c>
      <c r="E357" s="237"/>
      <c r="F357" s="234"/>
      <c r="G357" s="234"/>
    </row>
    <row r="358" spans="1:7" x14ac:dyDescent="0.2">
      <c r="A358" s="232"/>
      <c r="B358" s="5"/>
      <c r="C358" s="5"/>
      <c r="D358" s="5"/>
      <c r="E358" s="5"/>
      <c r="F358" s="5"/>
      <c r="G358" s="5"/>
    </row>
    <row r="359" spans="1:7" x14ac:dyDescent="0.2">
      <c r="A359" s="232"/>
      <c r="B359" s="170"/>
      <c r="C359" s="171" t="s">
        <v>1232</v>
      </c>
      <c r="D359" s="244" t="s">
        <v>1392</v>
      </c>
      <c r="E359" s="115" t="s">
        <v>1547</v>
      </c>
      <c r="F359" s="229"/>
      <c r="G359" s="115"/>
    </row>
    <row r="360" spans="1:7" x14ac:dyDescent="0.2">
      <c r="A360" s="223"/>
      <c r="B360" s="230">
        <v>1</v>
      </c>
      <c r="C360" s="171" t="s">
        <v>1026</v>
      </c>
      <c r="D360" s="171" t="s">
        <v>192</v>
      </c>
      <c r="E360" s="231">
        <v>13.99</v>
      </c>
      <c r="F360" s="115"/>
      <c r="G360" s="115"/>
    </row>
    <row r="361" spans="1:7" x14ac:dyDescent="0.2">
      <c r="A361" s="223"/>
      <c r="B361" s="230">
        <v>2</v>
      </c>
      <c r="C361" s="171" t="s">
        <v>1316</v>
      </c>
      <c r="D361" s="171" t="s">
        <v>181</v>
      </c>
      <c r="E361" s="231">
        <v>14.34</v>
      </c>
      <c r="F361" s="115"/>
      <c r="G361" s="115"/>
    </row>
    <row r="362" spans="1:7" x14ac:dyDescent="0.2">
      <c r="A362" s="223"/>
      <c r="B362" s="230">
        <v>3</v>
      </c>
      <c r="C362" s="171" t="s">
        <v>1257</v>
      </c>
      <c r="D362" s="171" t="s">
        <v>185</v>
      </c>
      <c r="E362" s="231">
        <v>14.44</v>
      </c>
      <c r="F362" s="115"/>
      <c r="G362" s="115"/>
    </row>
    <row r="363" spans="1:7" x14ac:dyDescent="0.2">
      <c r="A363" s="223"/>
      <c r="B363" s="230">
        <v>4</v>
      </c>
      <c r="C363" s="171" t="s">
        <v>1262</v>
      </c>
      <c r="D363" s="171" t="s">
        <v>192</v>
      </c>
      <c r="E363" s="231">
        <v>16.309999999999999</v>
      </c>
      <c r="F363" s="115"/>
      <c r="G363" s="115"/>
    </row>
    <row r="364" spans="1:7" x14ac:dyDescent="0.2">
      <c r="A364" s="223"/>
      <c r="B364" s="230">
        <v>5</v>
      </c>
      <c r="C364" s="171" t="s">
        <v>1315</v>
      </c>
      <c r="D364" s="171" t="s">
        <v>181</v>
      </c>
      <c r="E364" s="231">
        <v>17.149999999999999</v>
      </c>
      <c r="F364" s="115"/>
      <c r="G364" s="115"/>
    </row>
    <row r="365" spans="1:7" x14ac:dyDescent="0.2">
      <c r="A365" s="232"/>
      <c r="B365" s="234"/>
      <c r="C365" s="115"/>
      <c r="D365" s="115"/>
      <c r="E365" s="234"/>
      <c r="F365" s="115"/>
      <c r="G365" s="115"/>
    </row>
    <row r="366" spans="1:7" x14ac:dyDescent="0.2">
      <c r="A366" s="232"/>
      <c r="B366" s="234"/>
      <c r="C366" s="171" t="s">
        <v>1232</v>
      </c>
      <c r="D366" s="115" t="s">
        <v>1394</v>
      </c>
      <c r="E366" s="245" t="s">
        <v>1548</v>
      </c>
      <c r="F366" s="115"/>
      <c r="G366" s="115"/>
    </row>
    <row r="367" spans="1:7" x14ac:dyDescent="0.2">
      <c r="A367" s="223"/>
      <c r="B367" s="230">
        <v>1</v>
      </c>
      <c r="C367" s="171" t="s">
        <v>1256</v>
      </c>
      <c r="D367" s="171" t="s">
        <v>185</v>
      </c>
      <c r="E367" s="231">
        <v>12.46</v>
      </c>
      <c r="F367" s="115"/>
      <c r="G367" s="115"/>
    </row>
    <row r="368" spans="1:7" x14ac:dyDescent="0.2">
      <c r="A368" s="223"/>
      <c r="B368" s="230">
        <v>2</v>
      </c>
      <c r="C368" s="171" t="s">
        <v>782</v>
      </c>
      <c r="D368" s="171" t="s">
        <v>181</v>
      </c>
      <c r="E368" s="231">
        <v>14.72</v>
      </c>
      <c r="F368" s="115"/>
      <c r="G368" s="115"/>
    </row>
    <row r="369" spans="1:7" x14ac:dyDescent="0.2">
      <c r="A369" s="223"/>
      <c r="B369" s="230">
        <v>3</v>
      </c>
      <c r="C369" s="171" t="s">
        <v>1260</v>
      </c>
      <c r="D369" s="171" t="s">
        <v>185</v>
      </c>
      <c r="E369" s="231">
        <v>15.88</v>
      </c>
      <c r="F369" s="115"/>
      <c r="G369" s="115"/>
    </row>
    <row r="370" spans="1:7" x14ac:dyDescent="0.2">
      <c r="A370" s="223"/>
      <c r="B370" s="230">
        <v>4</v>
      </c>
      <c r="C370" s="171" t="s">
        <v>1078</v>
      </c>
      <c r="D370" s="171" t="s">
        <v>181</v>
      </c>
      <c r="E370" s="231">
        <v>16.27</v>
      </c>
      <c r="F370" s="115"/>
      <c r="G370" s="115"/>
    </row>
    <row r="371" spans="1:7" x14ac:dyDescent="0.2">
      <c r="A371" s="223"/>
      <c r="B371" s="230">
        <v>5</v>
      </c>
      <c r="C371" s="171" t="s">
        <v>1050</v>
      </c>
      <c r="D371" s="171" t="s">
        <v>192</v>
      </c>
      <c r="E371" s="231">
        <v>18.29</v>
      </c>
      <c r="F371" s="115"/>
      <c r="G371" s="115"/>
    </row>
    <row r="372" spans="1:7" x14ac:dyDescent="0.2">
      <c r="A372" s="232"/>
      <c r="B372" s="230"/>
      <c r="C372" s="115"/>
      <c r="D372" s="115"/>
      <c r="E372" s="231"/>
      <c r="F372" s="115"/>
      <c r="G372" s="115"/>
    </row>
    <row r="373" spans="1:7" x14ac:dyDescent="0.2">
      <c r="A373" s="223"/>
      <c r="B373" s="234"/>
      <c r="C373" s="171" t="s">
        <v>1232</v>
      </c>
      <c r="D373" s="171" t="s">
        <v>1396</v>
      </c>
      <c r="E373" s="234"/>
      <c r="F373" s="115"/>
      <c r="G373" s="115"/>
    </row>
    <row r="374" spans="1:7" x14ac:dyDescent="0.2">
      <c r="A374" s="223"/>
      <c r="B374" s="230">
        <v>1</v>
      </c>
      <c r="C374" s="171" t="s">
        <v>1256</v>
      </c>
      <c r="D374" s="171" t="s">
        <v>185</v>
      </c>
      <c r="E374" s="231">
        <v>12.46</v>
      </c>
      <c r="F374" s="115"/>
      <c r="G374" s="115"/>
    </row>
    <row r="375" spans="1:7" x14ac:dyDescent="0.2">
      <c r="A375" s="223"/>
      <c r="B375" s="230">
        <v>2</v>
      </c>
      <c r="C375" s="171" t="s">
        <v>1026</v>
      </c>
      <c r="D375" s="171" t="s">
        <v>192</v>
      </c>
      <c r="E375" s="231">
        <v>13.99</v>
      </c>
      <c r="F375" s="115"/>
      <c r="G375" s="115"/>
    </row>
    <row r="376" spans="1:7" x14ac:dyDescent="0.2">
      <c r="A376" s="223"/>
      <c r="B376" s="230">
        <v>3</v>
      </c>
      <c r="C376" s="171" t="s">
        <v>1316</v>
      </c>
      <c r="D376" s="171" t="s">
        <v>181</v>
      </c>
      <c r="E376" s="231">
        <v>14.34</v>
      </c>
      <c r="F376" s="115"/>
      <c r="G376" s="115"/>
    </row>
    <row r="377" spans="1:7" x14ac:dyDescent="0.2">
      <c r="A377" s="223"/>
      <c r="B377" s="230">
        <v>4</v>
      </c>
      <c r="C377" s="171" t="s">
        <v>1257</v>
      </c>
      <c r="D377" s="171" t="s">
        <v>185</v>
      </c>
      <c r="E377" s="231">
        <v>14.44</v>
      </c>
      <c r="F377" s="115"/>
      <c r="G377" s="115"/>
    </row>
    <row r="378" spans="1:7" x14ac:dyDescent="0.2">
      <c r="A378" s="223"/>
      <c r="B378" s="230">
        <v>5</v>
      </c>
      <c r="C378" s="171" t="s">
        <v>782</v>
      </c>
      <c r="D378" s="171" t="s">
        <v>181</v>
      </c>
      <c r="E378" s="231">
        <v>14.72</v>
      </c>
      <c r="F378" s="115"/>
      <c r="G378" s="115"/>
    </row>
    <row r="379" spans="1:7" x14ac:dyDescent="0.2">
      <c r="A379" s="223"/>
      <c r="B379" s="230">
        <v>6</v>
      </c>
      <c r="C379" s="171" t="s">
        <v>1260</v>
      </c>
      <c r="D379" s="171" t="s">
        <v>185</v>
      </c>
      <c r="E379" s="231">
        <v>15.88</v>
      </c>
      <c r="F379" s="115"/>
      <c r="G379" s="115"/>
    </row>
    <row r="380" spans="1:7" x14ac:dyDescent="0.2">
      <c r="A380" s="223"/>
      <c r="B380" s="230">
        <v>7</v>
      </c>
      <c r="C380" s="171" t="s">
        <v>1078</v>
      </c>
      <c r="D380" s="171" t="s">
        <v>181</v>
      </c>
      <c r="E380" s="231">
        <v>16.27</v>
      </c>
      <c r="F380" s="115"/>
      <c r="G380" s="115"/>
    </row>
    <row r="381" spans="1:7" x14ac:dyDescent="0.2">
      <c r="A381" s="223"/>
      <c r="B381" s="230">
        <v>8</v>
      </c>
      <c r="C381" s="171" t="s">
        <v>1262</v>
      </c>
      <c r="D381" s="171" t="s">
        <v>192</v>
      </c>
      <c r="E381" s="231">
        <v>16.309999999999999</v>
      </c>
      <c r="F381" s="115"/>
      <c r="G381" s="115"/>
    </row>
    <row r="382" spans="1:7" x14ac:dyDescent="0.2">
      <c r="A382" s="223"/>
      <c r="B382" s="230">
        <v>9</v>
      </c>
      <c r="C382" s="171" t="s">
        <v>1315</v>
      </c>
      <c r="D382" s="171" t="s">
        <v>181</v>
      </c>
      <c r="E382" s="231">
        <v>17.149999999999999</v>
      </c>
      <c r="F382" s="115"/>
      <c r="G382" s="115"/>
    </row>
    <row r="383" spans="1:7" x14ac:dyDescent="0.2">
      <c r="A383" s="223"/>
      <c r="B383" s="230">
        <v>10</v>
      </c>
      <c r="C383" s="171" t="s">
        <v>1050</v>
      </c>
      <c r="D383" s="171" t="s">
        <v>192</v>
      </c>
      <c r="E383" s="231">
        <v>18.29</v>
      </c>
      <c r="F383" s="115"/>
      <c r="G383" s="115"/>
    </row>
    <row r="384" spans="1:7" x14ac:dyDescent="0.2">
      <c r="A384" s="232"/>
      <c r="B384" s="5"/>
      <c r="C384" s="5"/>
      <c r="D384" s="5"/>
      <c r="E384" s="5"/>
      <c r="F384" s="5"/>
      <c r="G384" s="5"/>
    </row>
    <row r="385" spans="1:7" x14ac:dyDescent="0.2">
      <c r="A385" s="223"/>
      <c r="B385" s="170"/>
      <c r="C385" s="171" t="s">
        <v>1231</v>
      </c>
      <c r="D385" s="171"/>
      <c r="E385" s="172"/>
      <c r="F385" s="229"/>
      <c r="G385" s="229"/>
    </row>
    <row r="386" spans="1:7" x14ac:dyDescent="0.2">
      <c r="A386" s="223"/>
      <c r="B386" s="230">
        <v>1</v>
      </c>
      <c r="C386" s="171" t="s">
        <v>1050</v>
      </c>
      <c r="D386" s="171" t="s">
        <v>192</v>
      </c>
      <c r="E386" s="254" t="s">
        <v>1549</v>
      </c>
      <c r="F386" s="115"/>
      <c r="G386" s="115"/>
    </row>
    <row r="387" spans="1:7" x14ac:dyDescent="0.2">
      <c r="A387" s="223"/>
      <c r="B387" s="230">
        <v>2</v>
      </c>
      <c r="C387" s="171" t="s">
        <v>1256</v>
      </c>
      <c r="D387" s="171" t="s">
        <v>185</v>
      </c>
      <c r="E387" s="254" t="s">
        <v>1550</v>
      </c>
      <c r="F387" s="115"/>
      <c r="G387" s="115"/>
    </row>
    <row r="388" spans="1:7" x14ac:dyDescent="0.2">
      <c r="A388" s="223"/>
      <c r="B388" s="230">
        <v>3</v>
      </c>
      <c r="C388" s="171" t="s">
        <v>342</v>
      </c>
      <c r="D388" s="171" t="s">
        <v>192</v>
      </c>
      <c r="E388" s="254" t="s">
        <v>1551</v>
      </c>
      <c r="F388" s="115"/>
      <c r="G388" s="115"/>
    </row>
    <row r="389" spans="1:7" x14ac:dyDescent="0.2">
      <c r="A389" s="223"/>
      <c r="B389" s="230">
        <v>4</v>
      </c>
      <c r="C389" s="171" t="s">
        <v>1315</v>
      </c>
      <c r="D389" s="171" t="s">
        <v>181</v>
      </c>
      <c r="E389" s="254" t="s">
        <v>1552</v>
      </c>
      <c r="F389" s="115"/>
      <c r="G389" s="115"/>
    </row>
    <row r="390" spans="1:7" x14ac:dyDescent="0.2">
      <c r="A390" s="223"/>
      <c r="B390" s="230">
        <v>5</v>
      </c>
      <c r="C390" s="171" t="s">
        <v>1259</v>
      </c>
      <c r="D390" s="171" t="s">
        <v>185</v>
      </c>
      <c r="E390" s="254" t="s">
        <v>1553</v>
      </c>
      <c r="F390" s="115"/>
      <c r="G390" s="115"/>
    </row>
    <row r="391" spans="1:7" x14ac:dyDescent="0.2">
      <c r="A391" s="223"/>
      <c r="B391" s="230">
        <v>6</v>
      </c>
      <c r="C391" s="171" t="s">
        <v>1078</v>
      </c>
      <c r="D391" s="171" t="s">
        <v>181</v>
      </c>
      <c r="E391" s="254" t="s">
        <v>1554</v>
      </c>
      <c r="F391" s="115"/>
      <c r="G391" s="115"/>
    </row>
    <row r="392" spans="1:7" x14ac:dyDescent="0.2">
      <c r="A392" s="223"/>
      <c r="B392" s="230">
        <v>7</v>
      </c>
      <c r="C392" s="171" t="s">
        <v>782</v>
      </c>
      <c r="D392" s="171" t="s">
        <v>181</v>
      </c>
      <c r="E392" s="254" t="s">
        <v>1555</v>
      </c>
      <c r="F392" s="115"/>
      <c r="G392" s="115"/>
    </row>
    <row r="393" spans="1:7" x14ac:dyDescent="0.2">
      <c r="A393" s="223"/>
      <c r="B393" s="230">
        <v>8</v>
      </c>
      <c r="C393" s="171" t="s">
        <v>1316</v>
      </c>
      <c r="D393" s="171" t="s">
        <v>181</v>
      </c>
      <c r="E393" s="254" t="s">
        <v>1556</v>
      </c>
      <c r="F393" s="115"/>
      <c r="G393" s="115"/>
    </row>
    <row r="394" spans="1:7" x14ac:dyDescent="0.2">
      <c r="A394" s="223"/>
      <c r="B394" s="230">
        <v>9</v>
      </c>
      <c r="C394" s="171" t="s">
        <v>1262</v>
      </c>
      <c r="D394" s="171" t="s">
        <v>192</v>
      </c>
      <c r="E394" s="254" t="s">
        <v>1557</v>
      </c>
      <c r="F394" s="115"/>
      <c r="G394" s="115"/>
    </row>
    <row r="395" spans="1:7" x14ac:dyDescent="0.2">
      <c r="A395" s="223"/>
      <c r="B395" s="230">
        <v>10</v>
      </c>
      <c r="C395" s="171" t="s">
        <v>1258</v>
      </c>
      <c r="D395" s="171" t="s">
        <v>185</v>
      </c>
      <c r="E395" s="254" t="s">
        <v>1558</v>
      </c>
      <c r="F395" s="115"/>
      <c r="G395" s="115"/>
    </row>
    <row r="396" spans="1:7" x14ac:dyDescent="0.2">
      <c r="A396" s="232"/>
      <c r="B396" s="5"/>
      <c r="C396" s="5"/>
      <c r="D396" s="5"/>
      <c r="E396" s="5"/>
      <c r="F396" s="5"/>
      <c r="G396" s="5"/>
    </row>
    <row r="397" spans="1:7" x14ac:dyDescent="0.2">
      <c r="A397" s="252"/>
      <c r="B397" s="170"/>
      <c r="C397" s="171" t="s">
        <v>1235</v>
      </c>
      <c r="D397" s="171"/>
      <c r="E397" s="172"/>
      <c r="F397" s="115"/>
      <c r="G397" s="115"/>
    </row>
    <row r="398" spans="1:7" x14ac:dyDescent="0.2">
      <c r="A398" s="253"/>
      <c r="B398" s="246">
        <v>1</v>
      </c>
      <c r="C398" s="246" t="s">
        <v>782</v>
      </c>
      <c r="D398" s="246" t="s">
        <v>181</v>
      </c>
      <c r="E398" s="247">
        <v>1.56</v>
      </c>
      <c r="F398" s="234"/>
      <c r="G398" s="234"/>
    </row>
    <row r="399" spans="1:7" x14ac:dyDescent="0.2">
      <c r="A399" s="253"/>
      <c r="B399" s="246">
        <v>2</v>
      </c>
      <c r="C399" s="246" t="s">
        <v>1559</v>
      </c>
      <c r="D399" s="246" t="s">
        <v>1560</v>
      </c>
      <c r="E399" s="247">
        <v>1.34</v>
      </c>
      <c r="F399" s="234"/>
      <c r="G399" s="234"/>
    </row>
    <row r="400" spans="1:7" x14ac:dyDescent="0.2">
      <c r="A400" s="253"/>
      <c r="B400" s="246">
        <v>3</v>
      </c>
      <c r="C400" s="246" t="s">
        <v>1260</v>
      </c>
      <c r="D400" s="246" t="s">
        <v>185</v>
      </c>
      <c r="E400" s="247">
        <v>1.3</v>
      </c>
      <c r="F400" s="234"/>
      <c r="G400" s="234"/>
    </row>
    <row r="401" spans="1:7" x14ac:dyDescent="0.2">
      <c r="A401" s="253"/>
      <c r="B401" s="246">
        <v>4</v>
      </c>
      <c r="C401" s="246" t="s">
        <v>1262</v>
      </c>
      <c r="D401" s="246" t="s">
        <v>192</v>
      </c>
      <c r="E401" s="247">
        <v>1.3</v>
      </c>
      <c r="F401" s="234"/>
      <c r="G401" s="234"/>
    </row>
    <row r="402" spans="1:7" x14ac:dyDescent="0.2">
      <c r="A402" s="253"/>
      <c r="B402" s="246">
        <v>5</v>
      </c>
      <c r="C402" s="246" t="s">
        <v>1050</v>
      </c>
      <c r="D402" s="246" t="s">
        <v>192</v>
      </c>
      <c r="E402" s="247">
        <v>1.26</v>
      </c>
      <c r="F402" s="234"/>
      <c r="G402" s="234"/>
    </row>
    <row r="403" spans="1:7" x14ac:dyDescent="0.2">
      <c r="A403" s="253"/>
      <c r="B403" s="246">
        <v>6</v>
      </c>
      <c r="C403" s="246" t="s">
        <v>1078</v>
      </c>
      <c r="D403" s="246" t="s">
        <v>181</v>
      </c>
      <c r="E403" s="247">
        <v>1.26</v>
      </c>
      <c r="F403" s="234"/>
      <c r="G403" s="234"/>
    </row>
    <row r="404" spans="1:7" x14ac:dyDescent="0.2">
      <c r="A404" s="253"/>
      <c r="B404" s="246">
        <v>7</v>
      </c>
      <c r="C404" s="246" t="s">
        <v>1258</v>
      </c>
      <c r="D404" s="246" t="s">
        <v>185</v>
      </c>
      <c r="E404" s="247">
        <v>1.22</v>
      </c>
      <c r="F404" s="234"/>
      <c r="G404" s="234"/>
    </row>
    <row r="405" spans="1:7" x14ac:dyDescent="0.2">
      <c r="A405" s="253"/>
      <c r="B405" s="246">
        <v>8</v>
      </c>
      <c r="C405" s="246" t="s">
        <v>1315</v>
      </c>
      <c r="D405" s="246" t="s">
        <v>181</v>
      </c>
      <c r="E405" s="247">
        <v>1.18</v>
      </c>
      <c r="F405" s="234"/>
      <c r="G405" s="234"/>
    </row>
    <row r="406" spans="1:7" x14ac:dyDescent="0.2">
      <c r="A406" s="253"/>
      <c r="B406" s="246">
        <v>9</v>
      </c>
      <c r="C406" s="246" t="s">
        <v>1316</v>
      </c>
      <c r="D406" s="246" t="s">
        <v>181</v>
      </c>
      <c r="E406" s="247">
        <v>1.1399999999999999</v>
      </c>
      <c r="F406" s="234"/>
      <c r="G406" s="234"/>
    </row>
    <row r="407" spans="1:7" x14ac:dyDescent="0.2">
      <c r="A407" s="253"/>
      <c r="B407" s="246">
        <v>10</v>
      </c>
      <c r="C407" s="246" t="s">
        <v>1259</v>
      </c>
      <c r="D407" s="246" t="s">
        <v>185</v>
      </c>
      <c r="E407" s="247">
        <v>1.1000000000000001</v>
      </c>
      <c r="F407" s="234"/>
      <c r="G407" s="234"/>
    </row>
    <row r="408" spans="1:7" x14ac:dyDescent="0.2">
      <c r="A408" s="223"/>
      <c r="B408" s="238"/>
      <c r="C408" s="235"/>
      <c r="D408" s="235"/>
      <c r="E408" s="239"/>
      <c r="F408" s="234"/>
      <c r="G408" s="234"/>
    </row>
    <row r="409" spans="1:7" x14ac:dyDescent="0.2">
      <c r="A409" s="223"/>
      <c r="B409" s="238"/>
      <c r="C409" s="235" t="s">
        <v>1435</v>
      </c>
      <c r="D409" s="248" t="s">
        <v>1561</v>
      </c>
      <c r="E409" s="239"/>
      <c r="F409" s="234"/>
      <c r="G409" s="234"/>
    </row>
    <row r="410" spans="1:7" x14ac:dyDescent="0.2">
      <c r="A410" s="223"/>
      <c r="B410" s="238"/>
      <c r="C410" s="249" t="s">
        <v>1562</v>
      </c>
      <c r="D410" s="251" t="s">
        <v>1563</v>
      </c>
      <c r="E410" s="239"/>
      <c r="F410" s="234"/>
      <c r="G410" s="234"/>
    </row>
    <row r="411" spans="1:7" x14ac:dyDescent="0.2">
      <c r="A411" s="223"/>
      <c r="B411" s="238"/>
      <c r="C411" s="249" t="s">
        <v>1564</v>
      </c>
      <c r="D411" s="251" t="s">
        <v>1565</v>
      </c>
      <c r="E411" s="239"/>
      <c r="F411" s="234"/>
      <c r="G411" s="234"/>
    </row>
    <row r="412" spans="1:7" x14ac:dyDescent="0.2">
      <c r="A412" s="223"/>
      <c r="B412" s="236"/>
      <c r="C412" s="249" t="s">
        <v>1566</v>
      </c>
      <c r="D412" s="251" t="s">
        <v>1567</v>
      </c>
      <c r="E412" s="237"/>
      <c r="F412" s="234"/>
      <c r="G412" s="234"/>
    </row>
    <row r="413" spans="1:7" x14ac:dyDescent="0.2">
      <c r="A413" s="223"/>
      <c r="B413" s="236"/>
      <c r="C413" s="249" t="s">
        <v>1568</v>
      </c>
      <c r="D413" s="251" t="s">
        <v>1569</v>
      </c>
      <c r="E413" s="237"/>
      <c r="F413" s="234"/>
      <c r="G413" s="234"/>
    </row>
    <row r="414" spans="1:7" x14ac:dyDescent="0.2">
      <c r="A414" s="223"/>
      <c r="B414" s="236"/>
      <c r="C414" s="249" t="s">
        <v>1570</v>
      </c>
      <c r="D414" s="251" t="s">
        <v>1571</v>
      </c>
      <c r="E414" s="237"/>
      <c r="F414" s="234"/>
      <c r="G414" s="234"/>
    </row>
    <row r="415" spans="1:7" x14ac:dyDescent="0.2">
      <c r="A415" s="223"/>
      <c r="B415" s="236"/>
      <c r="C415" s="249" t="s">
        <v>1572</v>
      </c>
      <c r="D415" s="251" t="s">
        <v>1573</v>
      </c>
      <c r="E415" s="237"/>
      <c r="F415" s="234"/>
      <c r="G415" s="234"/>
    </row>
    <row r="416" spans="1:7" x14ac:dyDescent="0.2">
      <c r="A416" s="223"/>
      <c r="B416" s="236"/>
      <c r="C416" s="249" t="s">
        <v>1574</v>
      </c>
      <c r="D416" s="251" t="s">
        <v>1575</v>
      </c>
      <c r="E416" s="237"/>
      <c r="F416" s="234"/>
      <c r="G416" s="234"/>
    </row>
    <row r="417" spans="1:7" x14ac:dyDescent="0.2">
      <c r="A417" s="223"/>
      <c r="B417" s="236"/>
      <c r="C417" s="249" t="s">
        <v>1576</v>
      </c>
      <c r="D417" s="251" t="s">
        <v>1577</v>
      </c>
      <c r="E417" s="237"/>
      <c r="F417" s="234"/>
      <c r="G417" s="234"/>
    </row>
    <row r="418" spans="1:7" x14ac:dyDescent="0.2">
      <c r="A418" s="223"/>
      <c r="B418" s="236"/>
      <c r="C418" s="249" t="s">
        <v>1578</v>
      </c>
      <c r="D418" s="251" t="s">
        <v>1579</v>
      </c>
      <c r="E418" s="237"/>
      <c r="F418" s="234"/>
      <c r="G418" s="234"/>
    </row>
    <row r="419" spans="1:7" x14ac:dyDescent="0.2">
      <c r="A419" s="223"/>
      <c r="B419" s="236"/>
      <c r="C419" s="249" t="s">
        <v>1559</v>
      </c>
      <c r="D419" s="251" t="s">
        <v>1580</v>
      </c>
      <c r="E419" s="237"/>
      <c r="F419" s="234"/>
      <c r="G419" s="234"/>
    </row>
    <row r="420" spans="1:7" x14ac:dyDescent="0.2">
      <c r="A420" s="232"/>
      <c r="B420" s="5"/>
      <c r="C420" s="5"/>
      <c r="D420" s="5"/>
      <c r="E420" s="5"/>
      <c r="F420" s="5"/>
      <c r="G420" s="5"/>
    </row>
    <row r="421" spans="1:7" x14ac:dyDescent="0.2">
      <c r="A421" s="223"/>
      <c r="B421" s="170"/>
      <c r="C421" s="171" t="s">
        <v>1234</v>
      </c>
      <c r="D421" s="171"/>
      <c r="E421" s="172"/>
      <c r="F421" s="115"/>
      <c r="G421" s="115"/>
    </row>
    <row r="422" spans="1:7" x14ac:dyDescent="0.2">
      <c r="A422" s="223"/>
      <c r="B422" s="235">
        <v>1</v>
      </c>
      <c r="C422" s="171" t="s">
        <v>1026</v>
      </c>
      <c r="D422" s="171" t="s">
        <v>192</v>
      </c>
      <c r="E422" s="237">
        <v>11.05</v>
      </c>
      <c r="F422" s="234"/>
      <c r="G422" s="234"/>
    </row>
    <row r="423" spans="1:7" x14ac:dyDescent="0.2">
      <c r="A423" s="223"/>
      <c r="B423" s="235">
        <v>2</v>
      </c>
      <c r="C423" s="171" t="s">
        <v>1050</v>
      </c>
      <c r="D423" s="171" t="s">
        <v>192</v>
      </c>
      <c r="E423" s="237">
        <v>8.76</v>
      </c>
      <c r="F423" s="234"/>
      <c r="G423" s="234"/>
    </row>
    <row r="424" spans="1:7" x14ac:dyDescent="0.2">
      <c r="A424" s="223"/>
      <c r="B424" s="235">
        <v>3</v>
      </c>
      <c r="C424" s="171" t="s">
        <v>1257</v>
      </c>
      <c r="D424" s="171" t="s">
        <v>185</v>
      </c>
      <c r="E424" s="237">
        <v>7.8</v>
      </c>
      <c r="F424" s="234"/>
      <c r="G424" s="234"/>
    </row>
    <row r="425" spans="1:7" x14ac:dyDescent="0.2">
      <c r="A425" s="223"/>
      <c r="B425" s="235">
        <v>4</v>
      </c>
      <c r="C425" s="171" t="s">
        <v>782</v>
      </c>
      <c r="D425" s="171" t="s">
        <v>181</v>
      </c>
      <c r="E425" s="237">
        <v>7.26</v>
      </c>
      <c r="F425" s="234"/>
      <c r="G425" s="234"/>
    </row>
    <row r="426" spans="1:7" x14ac:dyDescent="0.2">
      <c r="A426" s="223"/>
      <c r="B426" s="235">
        <v>5</v>
      </c>
      <c r="C426" s="171" t="s">
        <v>1258</v>
      </c>
      <c r="D426" s="171" t="s">
        <v>185</v>
      </c>
      <c r="E426" s="237">
        <v>6.8</v>
      </c>
      <c r="F426" s="234"/>
      <c r="G426" s="234"/>
    </row>
    <row r="427" spans="1:7" x14ac:dyDescent="0.2">
      <c r="A427" s="223"/>
      <c r="B427" s="235">
        <v>6</v>
      </c>
      <c r="C427" s="171" t="s">
        <v>1315</v>
      </c>
      <c r="D427" s="171" t="s">
        <v>181</v>
      </c>
      <c r="E427" s="237">
        <v>6.78</v>
      </c>
      <c r="F427" s="234"/>
      <c r="G427" s="234"/>
    </row>
    <row r="428" spans="1:7" x14ac:dyDescent="0.2">
      <c r="A428" s="223"/>
      <c r="B428" s="235">
        <v>7</v>
      </c>
      <c r="C428" s="171" t="s">
        <v>1581</v>
      </c>
      <c r="D428" s="171" t="s">
        <v>192</v>
      </c>
      <c r="E428" s="237">
        <v>6.21</v>
      </c>
      <c r="F428" s="234"/>
      <c r="G428" s="234"/>
    </row>
    <row r="429" spans="1:7" x14ac:dyDescent="0.2">
      <c r="A429" s="223"/>
      <c r="B429" s="235">
        <v>8</v>
      </c>
      <c r="C429" s="171" t="s">
        <v>1259</v>
      </c>
      <c r="D429" s="171" t="s">
        <v>185</v>
      </c>
      <c r="E429" s="237">
        <v>5.65</v>
      </c>
      <c r="F429" s="234"/>
      <c r="G429" s="234"/>
    </row>
    <row r="430" spans="1:7" x14ac:dyDescent="0.2">
      <c r="A430" s="223"/>
      <c r="B430" s="235">
        <v>9</v>
      </c>
      <c r="C430" s="171" t="s">
        <v>1316</v>
      </c>
      <c r="D430" s="171" t="s">
        <v>181</v>
      </c>
      <c r="E430" s="237">
        <v>5.53</v>
      </c>
      <c r="F430" s="234"/>
      <c r="G430" s="234"/>
    </row>
    <row r="431" spans="1:7" x14ac:dyDescent="0.2">
      <c r="A431" s="223"/>
      <c r="B431" s="235">
        <v>10</v>
      </c>
      <c r="C431" s="171" t="s">
        <v>1078</v>
      </c>
      <c r="D431" s="171" t="s">
        <v>181</v>
      </c>
      <c r="E431" s="237">
        <v>5.15</v>
      </c>
      <c r="F431" s="234"/>
      <c r="G431" s="234"/>
    </row>
    <row r="432" spans="1:7" x14ac:dyDescent="0.2">
      <c r="A432" s="223"/>
      <c r="B432" s="235"/>
      <c r="C432" s="171" t="s">
        <v>1090</v>
      </c>
      <c r="D432" s="171" t="s">
        <v>181</v>
      </c>
      <c r="E432" s="237">
        <v>0</v>
      </c>
      <c r="F432" s="234"/>
      <c r="G432" s="234"/>
    </row>
    <row r="433" spans="1:7" x14ac:dyDescent="0.2">
      <c r="A433" s="223"/>
      <c r="B433" s="238"/>
      <c r="C433" s="235"/>
      <c r="D433" s="235"/>
      <c r="E433" s="239"/>
      <c r="F433" s="234"/>
      <c r="G433" s="234"/>
    </row>
    <row r="434" spans="1:7" x14ac:dyDescent="0.2">
      <c r="A434" s="223"/>
      <c r="B434" s="238"/>
      <c r="C434" s="240" t="s">
        <v>1582</v>
      </c>
      <c r="D434" s="241" t="s">
        <v>1583</v>
      </c>
      <c r="E434" s="239"/>
      <c r="F434" s="234"/>
      <c r="G434" s="234"/>
    </row>
    <row r="435" spans="1:7" x14ac:dyDescent="0.2">
      <c r="A435" s="223"/>
      <c r="B435" s="238"/>
      <c r="C435" s="240" t="s">
        <v>1566</v>
      </c>
      <c r="D435" s="241" t="s">
        <v>1584</v>
      </c>
      <c r="E435" s="239"/>
      <c r="F435" s="234"/>
      <c r="G435" s="234"/>
    </row>
    <row r="436" spans="1:7" x14ac:dyDescent="0.2">
      <c r="A436" s="223"/>
      <c r="B436" s="236"/>
      <c r="C436" s="240" t="s">
        <v>1576</v>
      </c>
      <c r="D436" s="241" t="s">
        <v>1585</v>
      </c>
      <c r="E436" s="237"/>
      <c r="F436" s="234"/>
      <c r="G436" s="234"/>
    </row>
    <row r="437" spans="1:7" x14ac:dyDescent="0.2">
      <c r="A437" s="223"/>
      <c r="B437" s="236"/>
      <c r="C437" s="240" t="s">
        <v>1562</v>
      </c>
      <c r="D437" s="241" t="s">
        <v>1586</v>
      </c>
      <c r="E437" s="237"/>
      <c r="F437" s="234"/>
      <c r="G437" s="234"/>
    </row>
    <row r="438" spans="1:7" x14ac:dyDescent="0.2">
      <c r="A438" s="223"/>
      <c r="B438" s="236"/>
      <c r="C438" s="240" t="s">
        <v>1564</v>
      </c>
      <c r="D438" s="241" t="s">
        <v>1587</v>
      </c>
      <c r="E438" s="237"/>
      <c r="F438" s="234"/>
      <c r="G438" s="234"/>
    </row>
    <row r="439" spans="1:7" x14ac:dyDescent="0.2">
      <c r="A439" s="223"/>
      <c r="B439" s="236"/>
      <c r="C439" s="240" t="s">
        <v>1588</v>
      </c>
      <c r="D439" s="241" t="s">
        <v>1589</v>
      </c>
      <c r="E439" s="237"/>
      <c r="F439" s="234"/>
      <c r="G439" s="234"/>
    </row>
    <row r="440" spans="1:7" x14ac:dyDescent="0.2">
      <c r="A440" s="223"/>
      <c r="B440" s="236"/>
      <c r="C440" s="240" t="s">
        <v>1574</v>
      </c>
      <c r="D440" s="241" t="s">
        <v>1590</v>
      </c>
      <c r="E440" s="237"/>
      <c r="F440" s="234"/>
      <c r="G440" s="234"/>
    </row>
    <row r="441" spans="1:7" x14ac:dyDescent="0.2">
      <c r="A441" s="223"/>
      <c r="B441" s="236"/>
      <c r="C441" s="240" t="s">
        <v>1570</v>
      </c>
      <c r="D441" s="241" t="s">
        <v>1591</v>
      </c>
      <c r="E441" s="237"/>
      <c r="F441" s="234"/>
      <c r="G441" s="234"/>
    </row>
    <row r="442" spans="1:7" x14ac:dyDescent="0.2">
      <c r="A442" s="223"/>
      <c r="B442" s="236"/>
      <c r="C442" s="240" t="s">
        <v>1568</v>
      </c>
      <c r="D442" s="241" t="s">
        <v>1592</v>
      </c>
      <c r="E442" s="237"/>
      <c r="F442" s="234"/>
      <c r="G442" s="234"/>
    </row>
    <row r="443" spans="1:7" x14ac:dyDescent="0.2">
      <c r="A443" s="223"/>
      <c r="B443" s="236"/>
      <c r="C443" s="240" t="s">
        <v>1593</v>
      </c>
      <c r="D443" s="241" t="s">
        <v>1594</v>
      </c>
      <c r="E443" s="237"/>
      <c r="F443" s="234"/>
      <c r="G443" s="234"/>
    </row>
    <row r="444" spans="1:7" x14ac:dyDescent="0.2">
      <c r="A444" s="223"/>
      <c r="B444" s="236"/>
      <c r="C444" s="240" t="s">
        <v>1595</v>
      </c>
      <c r="D444" s="241" t="s">
        <v>1596</v>
      </c>
      <c r="E444" s="237"/>
      <c r="F444" s="234"/>
      <c r="G444" s="234"/>
    </row>
    <row r="445" spans="1:7" x14ac:dyDescent="0.2">
      <c r="A445" s="232"/>
      <c r="B445" s="5"/>
      <c r="C445" s="5"/>
      <c r="D445" s="5"/>
      <c r="E445" s="5"/>
      <c r="F445" s="5"/>
      <c r="G445" s="5"/>
    </row>
    <row r="446" spans="1:7" x14ac:dyDescent="0.2">
      <c r="A446" s="223"/>
      <c r="B446" s="170"/>
      <c r="C446" s="171" t="s">
        <v>1233</v>
      </c>
      <c r="D446" s="171"/>
      <c r="E446" s="172"/>
      <c r="F446" s="115"/>
      <c r="G446" s="115"/>
    </row>
    <row r="447" spans="1:7" x14ac:dyDescent="0.2">
      <c r="A447" s="223"/>
      <c r="B447" s="235">
        <v>1</v>
      </c>
      <c r="C447" s="171" t="s">
        <v>1256</v>
      </c>
      <c r="D447" s="171" t="s">
        <v>185</v>
      </c>
      <c r="E447" s="237">
        <v>5.34</v>
      </c>
      <c r="F447" s="243"/>
      <c r="G447" s="238"/>
    </row>
    <row r="448" spans="1:7" x14ac:dyDescent="0.2">
      <c r="A448" s="223"/>
      <c r="B448" s="235">
        <v>2</v>
      </c>
      <c r="C448" s="171" t="s">
        <v>1593</v>
      </c>
      <c r="D448" s="171" t="s">
        <v>192</v>
      </c>
      <c r="E448" s="237">
        <v>4.8099999999999996</v>
      </c>
      <c r="F448" s="243"/>
      <c r="G448" s="238"/>
    </row>
    <row r="449" spans="1:7" x14ac:dyDescent="0.2">
      <c r="A449" s="223"/>
      <c r="B449" s="235">
        <v>3</v>
      </c>
      <c r="C449" s="171" t="s">
        <v>1257</v>
      </c>
      <c r="D449" s="171" t="s">
        <v>185</v>
      </c>
      <c r="E449" s="237">
        <v>4.71</v>
      </c>
      <c r="F449" s="243"/>
      <c r="G449" s="238"/>
    </row>
    <row r="450" spans="1:7" x14ac:dyDescent="0.2">
      <c r="A450" s="223"/>
      <c r="B450" s="235">
        <v>4</v>
      </c>
      <c r="C450" s="171" t="s">
        <v>1316</v>
      </c>
      <c r="D450" s="171" t="s">
        <v>181</v>
      </c>
      <c r="E450" s="237">
        <v>4.3600000000000003</v>
      </c>
      <c r="F450" s="243"/>
      <c r="G450" s="238"/>
    </row>
    <row r="451" spans="1:7" x14ac:dyDescent="0.2">
      <c r="A451" s="223"/>
      <c r="B451" s="235">
        <v>5</v>
      </c>
      <c r="C451" s="171" t="s">
        <v>782</v>
      </c>
      <c r="D451" s="171" t="s">
        <v>181</v>
      </c>
      <c r="E451" s="237">
        <v>4.34</v>
      </c>
      <c r="F451" s="243"/>
      <c r="G451" s="238"/>
    </row>
    <row r="452" spans="1:7" x14ac:dyDescent="0.2">
      <c r="A452" s="223"/>
      <c r="B452" s="235">
        <v>6</v>
      </c>
      <c r="C452" s="171" t="s">
        <v>1262</v>
      </c>
      <c r="D452" s="171" t="s">
        <v>192</v>
      </c>
      <c r="E452" s="237">
        <v>3.9</v>
      </c>
      <c r="F452" s="243"/>
      <c r="G452" s="238"/>
    </row>
    <row r="453" spans="1:7" x14ac:dyDescent="0.2">
      <c r="A453" s="223"/>
      <c r="B453" s="235">
        <v>7</v>
      </c>
      <c r="C453" s="171" t="s">
        <v>1597</v>
      </c>
      <c r="D453" s="171" t="s">
        <v>192</v>
      </c>
      <c r="E453" s="237">
        <v>3.89</v>
      </c>
      <c r="F453" s="243"/>
      <c r="G453" s="238"/>
    </row>
    <row r="454" spans="1:7" x14ac:dyDescent="0.2">
      <c r="A454" s="223"/>
      <c r="B454" s="235">
        <v>8</v>
      </c>
      <c r="C454" s="171" t="s">
        <v>1315</v>
      </c>
      <c r="D454" s="171" t="s">
        <v>181</v>
      </c>
      <c r="E454" s="237">
        <v>3.88</v>
      </c>
      <c r="F454" s="243"/>
      <c r="G454" s="238"/>
    </row>
    <row r="455" spans="1:7" x14ac:dyDescent="0.2">
      <c r="A455" s="223"/>
      <c r="B455" s="235">
        <v>9</v>
      </c>
      <c r="C455" s="171" t="s">
        <v>1050</v>
      </c>
      <c r="D455" s="171" t="s">
        <v>192</v>
      </c>
      <c r="E455" s="237">
        <v>3.76</v>
      </c>
      <c r="F455" s="243"/>
      <c r="G455" s="238"/>
    </row>
    <row r="456" spans="1:7" x14ac:dyDescent="0.2">
      <c r="A456" s="223"/>
      <c r="B456" s="235">
        <v>10</v>
      </c>
      <c r="C456" s="171" t="s">
        <v>1078</v>
      </c>
      <c r="D456" s="171" t="s">
        <v>181</v>
      </c>
      <c r="E456" s="237">
        <v>3.75</v>
      </c>
      <c r="F456" s="243"/>
      <c r="G456" s="238"/>
    </row>
    <row r="457" spans="1:7" x14ac:dyDescent="0.2">
      <c r="A457" s="223"/>
      <c r="B457" s="235">
        <v>11</v>
      </c>
      <c r="C457" s="171" t="s">
        <v>1259</v>
      </c>
      <c r="D457" s="171" t="s">
        <v>185</v>
      </c>
      <c r="E457" s="237">
        <v>3.61</v>
      </c>
      <c r="F457" s="243"/>
      <c r="G457" s="238"/>
    </row>
    <row r="458" spans="1:7" x14ac:dyDescent="0.2">
      <c r="A458" s="223"/>
      <c r="B458" s="235"/>
      <c r="C458" s="171" t="s">
        <v>699</v>
      </c>
      <c r="D458" s="171" t="s">
        <v>192</v>
      </c>
      <c r="E458" s="255" t="s">
        <v>1431</v>
      </c>
      <c r="F458" s="243"/>
      <c r="G458" s="238"/>
    </row>
    <row r="459" spans="1:7" x14ac:dyDescent="0.2">
      <c r="A459" s="223"/>
      <c r="B459" s="235"/>
      <c r="C459" s="171" t="s">
        <v>1090</v>
      </c>
      <c r="D459" s="171" t="s">
        <v>181</v>
      </c>
      <c r="E459" s="255" t="s">
        <v>1431</v>
      </c>
      <c r="F459" s="243"/>
      <c r="G459" s="238"/>
    </row>
    <row r="460" spans="1:7" x14ac:dyDescent="0.2">
      <c r="A460" s="223"/>
      <c r="B460" s="238"/>
      <c r="C460" s="235"/>
      <c r="D460" s="235"/>
      <c r="E460" s="239"/>
      <c r="F460" s="243"/>
      <c r="G460" s="238"/>
    </row>
    <row r="461" spans="1:7" x14ac:dyDescent="0.2">
      <c r="A461" s="223"/>
      <c r="B461" s="236"/>
      <c r="C461" s="240" t="s">
        <v>1564</v>
      </c>
      <c r="D461" s="241" t="s">
        <v>1598</v>
      </c>
      <c r="E461" s="237"/>
      <c r="F461" s="242"/>
      <c r="G461" s="234"/>
    </row>
    <row r="462" spans="1:7" x14ac:dyDescent="0.2">
      <c r="A462" s="223"/>
      <c r="B462" s="236"/>
      <c r="C462" s="240" t="s">
        <v>1599</v>
      </c>
      <c r="D462" s="241" t="s">
        <v>1600</v>
      </c>
      <c r="E462" s="237"/>
      <c r="F462" s="242"/>
      <c r="G462" s="234"/>
    </row>
    <row r="463" spans="1:7" x14ac:dyDescent="0.2">
      <c r="A463" s="223"/>
      <c r="B463" s="236"/>
      <c r="C463" s="240" t="s">
        <v>1576</v>
      </c>
      <c r="D463" s="241" t="s">
        <v>1601</v>
      </c>
      <c r="E463" s="237"/>
      <c r="F463" s="242"/>
      <c r="G463" s="234"/>
    </row>
    <row r="464" spans="1:7" x14ac:dyDescent="0.2">
      <c r="A464" s="223"/>
      <c r="B464" s="236"/>
      <c r="C464" s="240" t="s">
        <v>1572</v>
      </c>
      <c r="D464" s="241" t="s">
        <v>1602</v>
      </c>
      <c r="E464" s="237"/>
      <c r="F464" s="242"/>
      <c r="G464" s="234"/>
    </row>
    <row r="465" spans="1:7" x14ac:dyDescent="0.2">
      <c r="A465" s="223"/>
      <c r="B465" s="236"/>
      <c r="C465" s="240" t="s">
        <v>1582</v>
      </c>
      <c r="D465" s="241" t="s">
        <v>1603</v>
      </c>
      <c r="E465" s="237"/>
      <c r="F465" s="242"/>
      <c r="G465" s="234"/>
    </row>
    <row r="466" spans="1:7" x14ac:dyDescent="0.2">
      <c r="A466" s="223"/>
      <c r="B466" s="236"/>
      <c r="C466" s="240" t="s">
        <v>1570</v>
      </c>
      <c r="D466" s="241" t="s">
        <v>1604</v>
      </c>
      <c r="E466" s="237"/>
      <c r="F466" s="242"/>
      <c r="G466" s="234"/>
    </row>
    <row r="467" spans="1:7" x14ac:dyDescent="0.2">
      <c r="A467" s="223"/>
      <c r="B467" s="236"/>
      <c r="C467" s="240" t="s">
        <v>1574</v>
      </c>
      <c r="D467" s="241" t="s">
        <v>1605</v>
      </c>
      <c r="E467" s="237"/>
      <c r="F467" s="242"/>
      <c r="G467" s="234"/>
    </row>
    <row r="468" spans="1:7" x14ac:dyDescent="0.2">
      <c r="A468" s="223"/>
      <c r="B468" s="236"/>
      <c r="C468" s="240" t="s">
        <v>1568</v>
      </c>
      <c r="D468" s="241" t="s">
        <v>1606</v>
      </c>
      <c r="E468" s="237"/>
      <c r="F468" s="242"/>
      <c r="G468" s="234"/>
    </row>
    <row r="469" spans="1:7" x14ac:dyDescent="0.2">
      <c r="A469" s="223"/>
      <c r="B469" s="236"/>
      <c r="C469" s="240" t="s">
        <v>1562</v>
      </c>
      <c r="D469" s="241" t="s">
        <v>1607</v>
      </c>
      <c r="E469" s="237"/>
      <c r="F469" s="242"/>
      <c r="G469" s="234"/>
    </row>
    <row r="470" spans="1:7" x14ac:dyDescent="0.2">
      <c r="A470" s="223"/>
      <c r="B470" s="236"/>
      <c r="C470" s="240" t="s">
        <v>1608</v>
      </c>
      <c r="D470" s="241" t="s">
        <v>1609</v>
      </c>
      <c r="E470" s="237"/>
      <c r="F470" s="242"/>
      <c r="G470" s="234"/>
    </row>
    <row r="471" spans="1:7" x14ac:dyDescent="0.2">
      <c r="A471" s="223"/>
      <c r="B471" s="236"/>
      <c r="C471" s="240" t="s">
        <v>1588</v>
      </c>
      <c r="D471" s="241" t="s">
        <v>1609</v>
      </c>
      <c r="E471" s="237"/>
      <c r="F471" s="242"/>
      <c r="G471" s="234"/>
    </row>
    <row r="472" spans="1:7" x14ac:dyDescent="0.2">
      <c r="A472" s="223"/>
      <c r="B472" s="236"/>
      <c r="C472" s="240" t="s">
        <v>1597</v>
      </c>
      <c r="D472" s="241" t="s">
        <v>1610</v>
      </c>
      <c r="E472" s="237"/>
      <c r="F472" s="242"/>
      <c r="G472" s="234"/>
    </row>
    <row r="473" spans="1:7" x14ac:dyDescent="0.2">
      <c r="A473" s="223"/>
      <c r="B473" s="236"/>
      <c r="C473" s="240" t="s">
        <v>1593</v>
      </c>
      <c r="D473" s="241" t="s">
        <v>1611</v>
      </c>
      <c r="E473" s="237"/>
      <c r="F473" s="242"/>
      <c r="G473" s="234"/>
    </row>
    <row r="474" spans="1:7" x14ac:dyDescent="0.2">
      <c r="A474" s="232"/>
      <c r="B474" s="5"/>
      <c r="C474" s="5"/>
      <c r="D474" s="5"/>
      <c r="E474" s="5"/>
      <c r="F474" s="5"/>
      <c r="G474" s="5"/>
    </row>
    <row r="475" spans="1:7" x14ac:dyDescent="0.2">
      <c r="A475" s="223"/>
      <c r="B475" s="170"/>
      <c r="C475" s="171" t="s">
        <v>1236</v>
      </c>
      <c r="D475" s="171"/>
      <c r="E475" s="172"/>
      <c r="F475" s="115"/>
      <c r="G475" s="115"/>
    </row>
    <row r="476" spans="1:7" x14ac:dyDescent="0.2">
      <c r="A476" s="223"/>
      <c r="B476" s="235">
        <v>1</v>
      </c>
      <c r="C476" s="171" t="s">
        <v>782</v>
      </c>
      <c r="D476" s="171" t="s">
        <v>181</v>
      </c>
      <c r="E476" s="237">
        <v>29.98</v>
      </c>
      <c r="F476" s="234"/>
      <c r="G476" s="234"/>
    </row>
    <row r="477" spans="1:7" x14ac:dyDescent="0.2">
      <c r="A477" s="223"/>
      <c r="B477" s="235">
        <v>2</v>
      </c>
      <c r="C477" s="171" t="s">
        <v>1026</v>
      </c>
      <c r="D477" s="171" t="s">
        <v>192</v>
      </c>
      <c r="E477" s="237">
        <v>28.91</v>
      </c>
      <c r="F477" s="234"/>
      <c r="G477" s="234"/>
    </row>
    <row r="478" spans="1:7" x14ac:dyDescent="0.2">
      <c r="A478" s="223"/>
      <c r="B478" s="235">
        <v>3</v>
      </c>
      <c r="C478" s="171" t="s">
        <v>1257</v>
      </c>
      <c r="D478" s="171" t="s">
        <v>185</v>
      </c>
      <c r="E478" s="237">
        <v>17.84</v>
      </c>
      <c r="F478" s="234"/>
      <c r="G478" s="234"/>
    </row>
    <row r="479" spans="1:7" x14ac:dyDescent="0.2">
      <c r="A479" s="223"/>
      <c r="B479" s="235">
        <v>4</v>
      </c>
      <c r="C479" s="171" t="s">
        <v>1256</v>
      </c>
      <c r="D479" s="171" t="s">
        <v>185</v>
      </c>
      <c r="E479" s="237">
        <v>17.03</v>
      </c>
      <c r="F479" s="234"/>
      <c r="G479" s="234"/>
    </row>
    <row r="480" spans="1:7" x14ac:dyDescent="0.2">
      <c r="A480" s="223"/>
      <c r="B480" s="235">
        <v>5</v>
      </c>
      <c r="C480" s="171" t="s">
        <v>1315</v>
      </c>
      <c r="D480" s="171" t="s">
        <v>181</v>
      </c>
      <c r="E480" s="237">
        <v>16.79</v>
      </c>
      <c r="F480" s="234"/>
      <c r="G480" s="234"/>
    </row>
    <row r="481" spans="1:7" x14ac:dyDescent="0.2">
      <c r="A481" s="223"/>
      <c r="B481" s="235">
        <v>6</v>
      </c>
      <c r="C481" s="171" t="s">
        <v>342</v>
      </c>
      <c r="D481" s="171" t="s">
        <v>192</v>
      </c>
      <c r="E481" s="237">
        <v>16.59</v>
      </c>
      <c r="F481" s="234"/>
      <c r="G481" s="234"/>
    </row>
    <row r="482" spans="1:7" x14ac:dyDescent="0.2">
      <c r="A482" s="223"/>
      <c r="B482" s="235">
        <v>7</v>
      </c>
      <c r="C482" s="171" t="s">
        <v>1259</v>
      </c>
      <c r="D482" s="171" t="s">
        <v>185</v>
      </c>
      <c r="E482" s="237">
        <v>15.47</v>
      </c>
      <c r="F482" s="234"/>
      <c r="G482" s="234"/>
    </row>
    <row r="483" spans="1:7" x14ac:dyDescent="0.2">
      <c r="A483" s="223"/>
      <c r="B483" s="235">
        <v>8</v>
      </c>
      <c r="C483" s="171" t="s">
        <v>1316</v>
      </c>
      <c r="D483" s="171" t="s">
        <v>181</v>
      </c>
      <c r="E483" s="237">
        <v>12.56</v>
      </c>
      <c r="F483" s="234"/>
      <c r="G483" s="234"/>
    </row>
    <row r="484" spans="1:7" x14ac:dyDescent="0.2">
      <c r="A484" s="223"/>
      <c r="B484" s="235">
        <v>9</v>
      </c>
      <c r="C484" s="171" t="s">
        <v>1258</v>
      </c>
      <c r="D484" s="171" t="s">
        <v>185</v>
      </c>
      <c r="E484" s="237">
        <v>9.2200000000000006</v>
      </c>
      <c r="F484" s="234"/>
      <c r="G484" s="234"/>
    </row>
    <row r="485" spans="1:7" x14ac:dyDescent="0.2">
      <c r="A485" s="223"/>
      <c r="B485" s="235">
        <v>10</v>
      </c>
      <c r="C485" s="171" t="s">
        <v>1078</v>
      </c>
      <c r="D485" s="171" t="s">
        <v>181</v>
      </c>
      <c r="E485" s="237">
        <v>8.11</v>
      </c>
      <c r="F485" s="234"/>
      <c r="G485" s="234"/>
    </row>
    <row r="486" spans="1:7" x14ac:dyDescent="0.2">
      <c r="A486" s="223"/>
      <c r="B486" s="235">
        <v>11</v>
      </c>
      <c r="C486" s="171" t="s">
        <v>1564</v>
      </c>
      <c r="D486" s="171" t="s">
        <v>192</v>
      </c>
      <c r="E486" s="237">
        <v>7.87</v>
      </c>
      <c r="F486" s="234"/>
      <c r="G486" s="234"/>
    </row>
    <row r="487" spans="1:7" x14ac:dyDescent="0.2">
      <c r="A487" s="223"/>
      <c r="B487" s="235"/>
      <c r="C487" s="171" t="s">
        <v>699</v>
      </c>
      <c r="D487" s="171" t="s">
        <v>192</v>
      </c>
      <c r="E487" s="255" t="s">
        <v>1431</v>
      </c>
      <c r="F487" s="234"/>
      <c r="G487" s="234"/>
    </row>
    <row r="488" spans="1:7" x14ac:dyDescent="0.2">
      <c r="A488" s="223"/>
      <c r="B488" s="235"/>
      <c r="C488" s="171" t="s">
        <v>1090</v>
      </c>
      <c r="D488" s="171" t="s">
        <v>181</v>
      </c>
      <c r="E488" s="255" t="s">
        <v>1431</v>
      </c>
      <c r="F488" s="234"/>
      <c r="G488" s="234"/>
    </row>
    <row r="489" spans="1:7" x14ac:dyDescent="0.2">
      <c r="A489" s="223"/>
      <c r="B489" s="235"/>
      <c r="C489" s="171" t="s">
        <v>1262</v>
      </c>
      <c r="D489" s="171" t="s">
        <v>192</v>
      </c>
      <c r="E489" s="255" t="s">
        <v>1431</v>
      </c>
      <c r="F489" s="234"/>
      <c r="G489" s="234"/>
    </row>
    <row r="490" spans="1:7" x14ac:dyDescent="0.2">
      <c r="A490" s="223"/>
      <c r="B490" s="238"/>
      <c r="C490" s="235"/>
      <c r="D490" s="235"/>
      <c r="E490" s="239"/>
      <c r="F490" s="234"/>
      <c r="G490" s="234"/>
    </row>
    <row r="491" spans="1:7" x14ac:dyDescent="0.2">
      <c r="A491" s="223"/>
      <c r="B491" s="236"/>
      <c r="C491" s="240" t="s">
        <v>1582</v>
      </c>
      <c r="D491" s="241" t="s">
        <v>1612</v>
      </c>
      <c r="E491" s="237"/>
      <c r="F491" s="234"/>
      <c r="G491" s="234"/>
    </row>
    <row r="492" spans="1:7" x14ac:dyDescent="0.2">
      <c r="A492" s="223"/>
      <c r="B492" s="236"/>
      <c r="C492" s="240" t="s">
        <v>1608</v>
      </c>
      <c r="D492" s="241" t="s">
        <v>1613</v>
      </c>
      <c r="E492" s="237"/>
      <c r="F492" s="234"/>
      <c r="G492" s="234"/>
    </row>
    <row r="493" spans="1:7" x14ac:dyDescent="0.2">
      <c r="A493" s="223"/>
      <c r="B493" s="236"/>
      <c r="C493" s="240" t="s">
        <v>1588</v>
      </c>
      <c r="D493" s="241" t="s">
        <v>1613</v>
      </c>
      <c r="E493" s="237"/>
      <c r="F493" s="234"/>
      <c r="G493" s="234"/>
    </row>
    <row r="494" spans="1:7" x14ac:dyDescent="0.2">
      <c r="A494" s="223"/>
      <c r="B494" s="236"/>
      <c r="C494" s="240" t="s">
        <v>1593</v>
      </c>
      <c r="D494" s="241" t="s">
        <v>1614</v>
      </c>
      <c r="E494" s="237"/>
      <c r="F494" s="234"/>
      <c r="G494" s="234"/>
    </row>
    <row r="495" spans="1:7" x14ac:dyDescent="0.2">
      <c r="A495" s="223"/>
      <c r="B495" s="236"/>
      <c r="C495" s="240" t="s">
        <v>1599</v>
      </c>
      <c r="D495" s="241" t="s">
        <v>1615</v>
      </c>
      <c r="E495" s="237"/>
      <c r="F495" s="234"/>
      <c r="G495" s="234"/>
    </row>
    <row r="496" spans="1:7" x14ac:dyDescent="0.2">
      <c r="A496" s="223"/>
      <c r="B496" s="236"/>
      <c r="C496" s="240" t="s">
        <v>1572</v>
      </c>
      <c r="D496" s="241" t="s">
        <v>1613</v>
      </c>
      <c r="E496" s="237"/>
      <c r="F496" s="234"/>
      <c r="G496" s="234"/>
    </row>
    <row r="497" spans="1:7" x14ac:dyDescent="0.2">
      <c r="A497" s="223"/>
      <c r="B497" s="236"/>
      <c r="C497" s="240" t="s">
        <v>1566</v>
      </c>
      <c r="D497" s="241" t="s">
        <v>1616</v>
      </c>
      <c r="E497" s="237"/>
      <c r="F497" s="234"/>
      <c r="G497" s="234"/>
    </row>
    <row r="498" spans="1:7" x14ac:dyDescent="0.2">
      <c r="A498" s="223"/>
      <c r="B498" s="236"/>
      <c r="C498" s="240" t="s">
        <v>1568</v>
      </c>
      <c r="D498" s="241" t="s">
        <v>1617</v>
      </c>
      <c r="E498" s="237"/>
      <c r="F498" s="234"/>
      <c r="G498" s="234"/>
    </row>
    <row r="499" spans="1:7" x14ac:dyDescent="0.2">
      <c r="A499" s="223"/>
      <c r="B499" s="236"/>
      <c r="C499" s="240" t="s">
        <v>1574</v>
      </c>
      <c r="D499" s="241" t="s">
        <v>1618</v>
      </c>
      <c r="E499" s="237"/>
      <c r="F499" s="234"/>
      <c r="G499" s="234"/>
    </row>
    <row r="500" spans="1:7" x14ac:dyDescent="0.2">
      <c r="A500" s="223"/>
      <c r="B500" s="236"/>
      <c r="C500" s="240" t="s">
        <v>1570</v>
      </c>
      <c r="D500" s="241" t="s">
        <v>1619</v>
      </c>
      <c r="E500" s="237"/>
      <c r="F500" s="234"/>
      <c r="G500" s="234"/>
    </row>
    <row r="501" spans="1:7" x14ac:dyDescent="0.2">
      <c r="A501" s="223"/>
      <c r="B501" s="236"/>
      <c r="C501" s="240" t="s">
        <v>1576</v>
      </c>
      <c r="D501" s="241" t="s">
        <v>1620</v>
      </c>
      <c r="E501" s="237"/>
      <c r="F501" s="234"/>
      <c r="G501" s="234"/>
    </row>
    <row r="502" spans="1:7" x14ac:dyDescent="0.2">
      <c r="A502" s="223"/>
      <c r="B502" s="236"/>
      <c r="C502" s="240" t="s">
        <v>1562</v>
      </c>
      <c r="D502" s="241" t="s">
        <v>1621</v>
      </c>
      <c r="E502" s="237"/>
      <c r="F502" s="234"/>
      <c r="G502" s="234"/>
    </row>
    <row r="503" spans="1:7" x14ac:dyDescent="0.2">
      <c r="A503" s="223"/>
      <c r="B503" s="236"/>
      <c r="C503" s="240" t="s">
        <v>1622</v>
      </c>
      <c r="D503" s="241" t="s">
        <v>1623</v>
      </c>
      <c r="E503" s="237"/>
      <c r="F503" s="234"/>
      <c r="G503" s="234"/>
    </row>
    <row r="504" spans="1:7" x14ac:dyDescent="0.2">
      <c r="A504" s="223"/>
      <c r="B504" s="236"/>
      <c r="C504" s="240" t="s">
        <v>1564</v>
      </c>
      <c r="D504" s="241" t="s">
        <v>1624</v>
      </c>
      <c r="E504" s="237"/>
      <c r="F504" s="234"/>
      <c r="G504" s="234"/>
    </row>
    <row r="505" spans="1:7" x14ac:dyDescent="0.2">
      <c r="A505" s="232"/>
      <c r="B505" s="5"/>
      <c r="C505" s="5"/>
      <c r="D505" s="5"/>
      <c r="E505" s="5"/>
      <c r="F505" s="5"/>
      <c r="G505" s="5"/>
    </row>
    <row r="506" spans="1:7" x14ac:dyDescent="0.2">
      <c r="A506" s="223"/>
      <c r="B506" s="170"/>
      <c r="C506" s="171" t="s">
        <v>1180</v>
      </c>
      <c r="D506" s="171"/>
      <c r="E506" s="115" t="s">
        <v>1625</v>
      </c>
      <c r="F506" s="229"/>
      <c r="G506" s="115"/>
    </row>
    <row r="507" spans="1:7" x14ac:dyDescent="0.2">
      <c r="A507" s="223"/>
      <c r="B507" s="230">
        <v>1</v>
      </c>
      <c r="C507" s="171" t="s">
        <v>1018</v>
      </c>
      <c r="D507" s="171" t="s">
        <v>489</v>
      </c>
      <c r="E507" s="231">
        <v>13.15</v>
      </c>
      <c r="F507" s="115"/>
      <c r="G507" s="115"/>
    </row>
    <row r="508" spans="1:7" x14ac:dyDescent="0.2">
      <c r="A508" s="232"/>
      <c r="B508" s="5"/>
      <c r="C508" s="5"/>
      <c r="D508" s="5"/>
      <c r="E508" s="5"/>
      <c r="F508" s="5"/>
      <c r="G508" s="5"/>
    </row>
    <row r="509" spans="1:7" x14ac:dyDescent="0.2">
      <c r="A509" s="223"/>
      <c r="B509" s="170"/>
      <c r="C509" s="171" t="s">
        <v>1181</v>
      </c>
      <c r="D509" s="171"/>
      <c r="E509" s="115"/>
      <c r="F509" s="229"/>
      <c r="G509" s="115"/>
    </row>
    <row r="510" spans="1:7" x14ac:dyDescent="0.2">
      <c r="A510" s="223"/>
      <c r="B510" s="238">
        <v>1</v>
      </c>
      <c r="C510" s="171" t="s">
        <v>1008</v>
      </c>
      <c r="D510" s="171"/>
      <c r="E510" s="239" t="s">
        <v>1626</v>
      </c>
      <c r="F510" s="115"/>
      <c r="G510" s="115"/>
    </row>
    <row r="511" spans="1:7" x14ac:dyDescent="0.2">
      <c r="A511" s="223"/>
      <c r="B511" s="238">
        <v>2</v>
      </c>
      <c r="C511" s="171" t="s">
        <v>723</v>
      </c>
      <c r="D511" s="171" t="s">
        <v>181</v>
      </c>
      <c r="E511" s="239" t="s">
        <v>1627</v>
      </c>
      <c r="F511" s="115"/>
      <c r="G511" s="115"/>
    </row>
    <row r="512" spans="1:7" x14ac:dyDescent="0.2">
      <c r="A512" s="232"/>
      <c r="B512" s="5"/>
      <c r="C512" s="5"/>
      <c r="D512" s="5"/>
      <c r="E512" s="5"/>
      <c r="F512" s="5"/>
      <c r="G512" s="5"/>
    </row>
    <row r="513" spans="1:7" x14ac:dyDescent="0.2">
      <c r="A513" s="223"/>
      <c r="B513" s="170"/>
      <c r="C513" s="171" t="s">
        <v>1353</v>
      </c>
      <c r="D513" s="171"/>
      <c r="E513" s="172"/>
      <c r="F513" s="115"/>
      <c r="G513" s="115"/>
    </row>
    <row r="514" spans="1:7" x14ac:dyDescent="0.2">
      <c r="A514" s="223"/>
      <c r="B514" s="235">
        <v>1</v>
      </c>
      <c r="C514" s="171" t="s">
        <v>287</v>
      </c>
      <c r="D514" s="171" t="s">
        <v>181</v>
      </c>
      <c r="E514" s="237">
        <v>31.83</v>
      </c>
      <c r="F514" s="234"/>
      <c r="G514" s="234"/>
    </row>
    <row r="515" spans="1:7" x14ac:dyDescent="0.2">
      <c r="A515" s="223"/>
      <c r="B515" s="238"/>
      <c r="C515" s="235"/>
      <c r="D515" s="235"/>
      <c r="E515" s="239"/>
      <c r="F515" s="234"/>
      <c r="G515" s="234"/>
    </row>
    <row r="516" spans="1:7" x14ac:dyDescent="0.2">
      <c r="A516" s="223"/>
      <c r="B516" s="238"/>
      <c r="C516" s="240" t="s">
        <v>1628</v>
      </c>
      <c r="D516" s="241" t="s">
        <v>1629</v>
      </c>
      <c r="E516" s="239"/>
      <c r="F516" s="234"/>
      <c r="G516" s="234"/>
    </row>
    <row r="517" spans="1:7" x14ac:dyDescent="0.2">
      <c r="A517" s="232"/>
      <c r="B517" s="5"/>
      <c r="C517" s="5"/>
      <c r="D517" s="5"/>
      <c r="E517" s="5"/>
      <c r="F517" s="5"/>
      <c r="G517" s="5"/>
    </row>
    <row r="518" spans="1:7" x14ac:dyDescent="0.2">
      <c r="A518" s="223"/>
      <c r="B518" s="170"/>
      <c r="C518" s="171" t="s">
        <v>1176</v>
      </c>
      <c r="D518" s="171"/>
      <c r="E518" s="115" t="s">
        <v>1625</v>
      </c>
      <c r="F518" s="229"/>
      <c r="G518" s="115"/>
    </row>
    <row r="519" spans="1:7" x14ac:dyDescent="0.2">
      <c r="A519" s="223"/>
      <c r="B519" s="230">
        <v>1</v>
      </c>
      <c r="C519" s="171" t="s">
        <v>1227</v>
      </c>
      <c r="D519" s="171" t="s">
        <v>718</v>
      </c>
      <c r="E519" s="231">
        <v>11.37</v>
      </c>
      <c r="F519" s="115"/>
      <c r="G519" s="115"/>
    </row>
    <row r="520" spans="1:7" x14ac:dyDescent="0.2">
      <c r="A520" s="223"/>
      <c r="B520" s="230">
        <v>2</v>
      </c>
      <c r="C520" s="171" t="s">
        <v>271</v>
      </c>
      <c r="D520" s="171" t="s">
        <v>192</v>
      </c>
      <c r="E520" s="231">
        <v>11.69</v>
      </c>
      <c r="F520" s="115"/>
      <c r="G520" s="115"/>
    </row>
    <row r="521" spans="1:7" x14ac:dyDescent="0.2">
      <c r="A521" s="223"/>
      <c r="B521" s="230">
        <v>3</v>
      </c>
      <c r="C521" s="171" t="s">
        <v>705</v>
      </c>
      <c r="D521" s="171" t="s">
        <v>192</v>
      </c>
      <c r="E521" s="231">
        <v>11.72</v>
      </c>
      <c r="F521" s="115"/>
      <c r="G521" s="115"/>
    </row>
    <row r="522" spans="1:7" x14ac:dyDescent="0.2">
      <c r="A522" s="223"/>
      <c r="B522" s="230">
        <v>4</v>
      </c>
      <c r="C522" s="171" t="s">
        <v>188</v>
      </c>
      <c r="D522" s="171" t="s">
        <v>181</v>
      </c>
      <c r="E522" s="231">
        <v>12.26</v>
      </c>
      <c r="F522" s="115"/>
      <c r="G522" s="115"/>
    </row>
    <row r="523" spans="1:7" x14ac:dyDescent="0.2">
      <c r="A523" s="223"/>
      <c r="B523" s="230">
        <v>5</v>
      </c>
      <c r="C523" s="171" t="s">
        <v>299</v>
      </c>
      <c r="D523" s="171" t="s">
        <v>192</v>
      </c>
      <c r="E523" s="231">
        <v>12.81</v>
      </c>
      <c r="F523" s="115"/>
      <c r="G523" s="115"/>
    </row>
    <row r="524" spans="1:7" x14ac:dyDescent="0.2">
      <c r="A524" s="232"/>
      <c r="B524" s="5"/>
      <c r="C524" s="5"/>
      <c r="D524" s="5"/>
      <c r="E524" s="5"/>
      <c r="F524" s="5"/>
      <c r="G524" s="5"/>
    </row>
    <row r="525" spans="1:7" x14ac:dyDescent="0.2">
      <c r="A525" s="223"/>
      <c r="B525" s="170"/>
      <c r="C525" s="171" t="s">
        <v>1177</v>
      </c>
      <c r="D525" s="171"/>
      <c r="E525" s="115"/>
      <c r="F525" s="229"/>
      <c r="G525" s="115"/>
    </row>
    <row r="526" spans="1:7" x14ac:dyDescent="0.2">
      <c r="A526" s="223"/>
      <c r="B526" s="230">
        <v>1</v>
      </c>
      <c r="C526" s="171" t="s">
        <v>972</v>
      </c>
      <c r="D526" s="171" t="s">
        <v>192</v>
      </c>
      <c r="E526" s="230" t="s">
        <v>1630</v>
      </c>
      <c r="F526" s="115"/>
      <c r="G526" s="115"/>
    </row>
    <row r="527" spans="1:7" x14ac:dyDescent="0.2">
      <c r="A527" s="223"/>
      <c r="B527" s="230">
        <v>2</v>
      </c>
      <c r="C527" s="171" t="s">
        <v>533</v>
      </c>
      <c r="D527" s="171" t="s">
        <v>181</v>
      </c>
      <c r="E527" s="230" t="s">
        <v>1631</v>
      </c>
      <c r="F527" s="115"/>
      <c r="G527" s="115"/>
    </row>
    <row r="528" spans="1:7" x14ac:dyDescent="0.2">
      <c r="A528" s="223"/>
      <c r="B528" s="230">
        <v>3</v>
      </c>
      <c r="C528" s="171" t="s">
        <v>791</v>
      </c>
      <c r="D528" s="171" t="s">
        <v>192</v>
      </c>
      <c r="E528" s="230" t="s">
        <v>1632</v>
      </c>
      <c r="F528" s="115"/>
      <c r="G528" s="115"/>
    </row>
    <row r="529" spans="1:7" x14ac:dyDescent="0.2">
      <c r="A529" s="223"/>
      <c r="B529" s="238">
        <v>4</v>
      </c>
      <c r="C529" s="171" t="s">
        <v>1363</v>
      </c>
      <c r="D529" s="171" t="s">
        <v>181</v>
      </c>
      <c r="E529" s="230" t="s">
        <v>1633</v>
      </c>
      <c r="F529" s="115"/>
      <c r="G529" s="115"/>
    </row>
    <row r="530" spans="1:7" x14ac:dyDescent="0.2">
      <c r="A530" s="223"/>
      <c r="B530" s="238">
        <v>5</v>
      </c>
      <c r="C530" s="171" t="s">
        <v>260</v>
      </c>
      <c r="D530" s="171" t="s">
        <v>192</v>
      </c>
      <c r="E530" s="230" t="s">
        <v>1634</v>
      </c>
      <c r="F530" s="115"/>
      <c r="G530" s="115"/>
    </row>
    <row r="531" spans="1:7" x14ac:dyDescent="0.2">
      <c r="A531" s="232"/>
      <c r="B531" s="5"/>
      <c r="C531" s="5"/>
      <c r="D531" s="5"/>
      <c r="E531" s="5"/>
      <c r="F531" s="5"/>
      <c r="G531" s="5"/>
    </row>
    <row r="532" spans="1:7" x14ac:dyDescent="0.2">
      <c r="A532" s="223"/>
      <c r="B532" s="170"/>
      <c r="C532" s="171" t="s">
        <v>1106</v>
      </c>
      <c r="D532" s="171"/>
      <c r="E532" s="115" t="s">
        <v>1635</v>
      </c>
      <c r="F532" s="229"/>
      <c r="G532" s="115"/>
    </row>
    <row r="533" spans="1:7" x14ac:dyDescent="0.2">
      <c r="A533" s="223"/>
      <c r="B533" s="230">
        <v>1</v>
      </c>
      <c r="C533" s="171" t="s">
        <v>1004</v>
      </c>
      <c r="D533" s="171" t="s">
        <v>181</v>
      </c>
      <c r="E533" s="231">
        <v>11.65</v>
      </c>
      <c r="F533" s="115"/>
      <c r="G533" s="115"/>
    </row>
    <row r="534" spans="1:7" x14ac:dyDescent="0.2">
      <c r="A534" s="223"/>
      <c r="B534" s="230">
        <v>2</v>
      </c>
      <c r="C534" s="171" t="s">
        <v>1125</v>
      </c>
      <c r="D534" s="171" t="s">
        <v>181</v>
      </c>
      <c r="E534" s="231">
        <v>12.42</v>
      </c>
      <c r="F534" s="115"/>
      <c r="G534" s="115"/>
    </row>
    <row r="535" spans="1:7" x14ac:dyDescent="0.2">
      <c r="A535" s="223"/>
      <c r="B535" s="230">
        <v>3</v>
      </c>
      <c r="C535" s="171" t="s">
        <v>1321</v>
      </c>
      <c r="D535" s="171" t="s">
        <v>181</v>
      </c>
      <c r="E535" s="231">
        <v>12.52</v>
      </c>
      <c r="F535" s="115"/>
      <c r="G535" s="115"/>
    </row>
    <row r="536" spans="1:7" x14ac:dyDescent="0.2">
      <c r="A536" s="232"/>
      <c r="B536" s="5"/>
      <c r="C536" s="5"/>
      <c r="D536" s="5"/>
      <c r="E536" s="5"/>
      <c r="F536" s="5"/>
      <c r="G536" s="5"/>
    </row>
    <row r="537" spans="1:7" x14ac:dyDescent="0.2">
      <c r="A537" s="223"/>
      <c r="B537" s="170"/>
      <c r="C537" s="171" t="s">
        <v>1183</v>
      </c>
      <c r="D537" s="171"/>
      <c r="E537" s="115"/>
      <c r="F537" s="229"/>
      <c r="G537" s="115"/>
    </row>
    <row r="538" spans="1:7" x14ac:dyDescent="0.2">
      <c r="A538" s="223"/>
      <c r="B538" s="230">
        <v>1</v>
      </c>
      <c r="C538" s="171" t="s">
        <v>1004</v>
      </c>
      <c r="D538" s="171" t="s">
        <v>181</v>
      </c>
      <c r="E538" s="231">
        <v>41.95</v>
      </c>
      <c r="F538" s="115"/>
      <c r="G538" s="115"/>
    </row>
    <row r="539" spans="1:7" x14ac:dyDescent="0.2">
      <c r="A539" s="223"/>
      <c r="B539" s="230">
        <v>2</v>
      </c>
      <c r="C539" s="171" t="s">
        <v>1321</v>
      </c>
      <c r="D539" s="171" t="s">
        <v>181</v>
      </c>
      <c r="E539" s="231">
        <v>42.76</v>
      </c>
      <c r="F539" s="115"/>
      <c r="G539" s="115"/>
    </row>
    <row r="540" spans="1:7" x14ac:dyDescent="0.2">
      <c r="A540" s="223"/>
      <c r="B540" s="230">
        <v>3</v>
      </c>
      <c r="C540" s="171" t="s">
        <v>1125</v>
      </c>
      <c r="D540" s="171" t="s">
        <v>181</v>
      </c>
      <c r="E540" s="231">
        <v>44.16</v>
      </c>
      <c r="F540" s="115"/>
      <c r="G540" s="115"/>
    </row>
    <row r="541" spans="1:7" x14ac:dyDescent="0.2">
      <c r="A541" s="232"/>
      <c r="B541" s="5"/>
      <c r="C541" s="5"/>
      <c r="D541" s="5"/>
      <c r="E541" s="5"/>
      <c r="F541" s="5"/>
      <c r="G541" s="5"/>
    </row>
    <row r="542" spans="1:7" x14ac:dyDescent="0.2">
      <c r="A542" s="223"/>
      <c r="B542" s="170"/>
      <c r="C542" s="171" t="s">
        <v>1178</v>
      </c>
      <c r="D542" s="171"/>
      <c r="E542" s="172"/>
      <c r="F542" s="115"/>
      <c r="G542" s="115"/>
    </row>
    <row r="543" spans="1:7" x14ac:dyDescent="0.2">
      <c r="A543" s="223"/>
      <c r="B543" s="235">
        <v>1</v>
      </c>
      <c r="C543" s="171" t="s">
        <v>188</v>
      </c>
      <c r="D543" s="171" t="s">
        <v>181</v>
      </c>
      <c r="E543" s="237">
        <v>12.13</v>
      </c>
      <c r="F543" s="243"/>
      <c r="G543" s="238"/>
    </row>
    <row r="544" spans="1:7" x14ac:dyDescent="0.2">
      <c r="A544" s="223"/>
      <c r="B544" s="235">
        <v>2</v>
      </c>
      <c r="C544" s="171" t="s">
        <v>843</v>
      </c>
      <c r="D544" s="171" t="s">
        <v>185</v>
      </c>
      <c r="E544" s="237">
        <v>11.65</v>
      </c>
      <c r="F544" s="243"/>
      <c r="G544" s="238"/>
    </row>
    <row r="545" spans="1:7" x14ac:dyDescent="0.2">
      <c r="A545" s="223"/>
      <c r="B545" s="238"/>
      <c r="C545" s="235"/>
      <c r="D545" s="235"/>
      <c r="E545" s="239"/>
      <c r="F545" s="243"/>
      <c r="G545" s="238"/>
    </row>
    <row r="546" spans="1:7" x14ac:dyDescent="0.2">
      <c r="A546" s="223"/>
      <c r="B546" s="238"/>
      <c r="C546" s="240" t="s">
        <v>1636</v>
      </c>
      <c r="D546" s="241" t="s">
        <v>1637</v>
      </c>
      <c r="E546" s="239"/>
      <c r="F546" s="243"/>
      <c r="G546" s="238"/>
    </row>
    <row r="547" spans="1:7" x14ac:dyDescent="0.2">
      <c r="A547" s="223"/>
      <c r="B547" s="238"/>
      <c r="C547" s="240" t="s">
        <v>1638</v>
      </c>
      <c r="D547" s="241" t="s">
        <v>1639</v>
      </c>
      <c r="E547" s="239"/>
      <c r="F547" s="243"/>
      <c r="G547" s="238"/>
    </row>
    <row r="548" spans="1:7" x14ac:dyDescent="0.2">
      <c r="A548" s="232"/>
      <c r="B548" s="5"/>
      <c r="C548" s="5"/>
      <c r="D548" s="5"/>
      <c r="E548" s="5"/>
      <c r="F548" s="5"/>
      <c r="G548" s="5"/>
    </row>
    <row r="549" spans="1:7" x14ac:dyDescent="0.2">
      <c r="A549" s="223"/>
      <c r="B549" s="170"/>
      <c r="C549" s="171" t="s">
        <v>1108</v>
      </c>
      <c r="D549" s="171"/>
      <c r="E549" s="172"/>
      <c r="F549" s="115"/>
      <c r="G549" s="115"/>
    </row>
    <row r="550" spans="1:7" x14ac:dyDescent="0.2">
      <c r="A550" s="223"/>
      <c r="B550" s="235">
        <v>1</v>
      </c>
      <c r="C550" s="171" t="s">
        <v>1321</v>
      </c>
      <c r="D550" s="171" t="s">
        <v>192</v>
      </c>
      <c r="E550" s="237">
        <v>4.0599999999999996</v>
      </c>
      <c r="F550" s="234"/>
      <c r="G550" s="234"/>
    </row>
    <row r="551" spans="1:7" x14ac:dyDescent="0.2">
      <c r="A551" s="223"/>
      <c r="B551" s="235">
        <v>2</v>
      </c>
      <c r="C551" s="171" t="s">
        <v>1004</v>
      </c>
      <c r="D551" s="171" t="s">
        <v>181</v>
      </c>
      <c r="E551" s="237">
        <v>4.05</v>
      </c>
      <c r="F551" s="234"/>
      <c r="G551" s="234"/>
    </row>
    <row r="552" spans="1:7" x14ac:dyDescent="0.2">
      <c r="A552" s="223"/>
      <c r="B552" s="235">
        <v>3</v>
      </c>
      <c r="C552" s="171" t="s">
        <v>1125</v>
      </c>
      <c r="D552" s="171" t="s">
        <v>181</v>
      </c>
      <c r="E552" s="237">
        <v>3.83</v>
      </c>
      <c r="F552" s="234"/>
      <c r="G552" s="234"/>
    </row>
    <row r="553" spans="1:7" x14ac:dyDescent="0.2">
      <c r="A553" s="223"/>
      <c r="B553" s="238"/>
      <c r="C553" s="235"/>
      <c r="D553" s="235"/>
      <c r="E553" s="239"/>
      <c r="F553" s="234"/>
      <c r="G553" s="234"/>
    </row>
    <row r="554" spans="1:7" x14ac:dyDescent="0.2">
      <c r="A554" s="223"/>
      <c r="B554" s="238"/>
      <c r="C554" s="240" t="s">
        <v>1640</v>
      </c>
      <c r="D554" s="241" t="s">
        <v>1641</v>
      </c>
      <c r="E554" s="239"/>
      <c r="F554" s="234"/>
      <c r="G554" s="234"/>
    </row>
    <row r="555" spans="1:7" x14ac:dyDescent="0.2">
      <c r="A555" s="223"/>
      <c r="B555" s="236"/>
      <c r="C555" s="240" t="s">
        <v>1642</v>
      </c>
      <c r="D555" s="241" t="s">
        <v>1643</v>
      </c>
      <c r="E555" s="237"/>
      <c r="F555" s="234"/>
      <c r="G555" s="234"/>
    </row>
    <row r="556" spans="1:7" x14ac:dyDescent="0.2">
      <c r="A556" s="223"/>
      <c r="B556" s="236"/>
      <c r="C556" s="240" t="s">
        <v>1644</v>
      </c>
      <c r="D556" s="241" t="s">
        <v>1645</v>
      </c>
      <c r="E556" s="237"/>
      <c r="F556" s="234"/>
      <c r="G556" s="234"/>
    </row>
    <row r="557" spans="1:7" x14ac:dyDescent="0.2">
      <c r="A557" s="232"/>
      <c r="B557" s="5"/>
      <c r="C557" s="5"/>
      <c r="D557" s="5"/>
      <c r="E557" s="5"/>
      <c r="F557" s="5"/>
      <c r="G557" s="5"/>
    </row>
    <row r="558" spans="1:7" x14ac:dyDescent="0.2">
      <c r="A558" s="223"/>
      <c r="B558" s="170"/>
      <c r="C558" s="171" t="s">
        <v>1107</v>
      </c>
      <c r="D558" s="171"/>
      <c r="E558" s="172"/>
      <c r="F558" s="115"/>
      <c r="G558" s="115"/>
    </row>
    <row r="559" spans="1:7" x14ac:dyDescent="0.2">
      <c r="A559" s="223"/>
      <c r="B559" s="235">
        <v>1</v>
      </c>
      <c r="C559" s="171" t="s">
        <v>1004</v>
      </c>
      <c r="D559" s="171" t="s">
        <v>181</v>
      </c>
      <c r="E559" s="237">
        <v>2.34</v>
      </c>
      <c r="F559" s="243"/>
      <c r="G559" s="238"/>
    </row>
    <row r="560" spans="1:7" x14ac:dyDescent="0.2">
      <c r="A560" s="223"/>
      <c r="B560" s="235">
        <v>2</v>
      </c>
      <c r="C560" s="171" t="s">
        <v>1125</v>
      </c>
      <c r="D560" s="171" t="s">
        <v>181</v>
      </c>
      <c r="E560" s="237">
        <v>2.31</v>
      </c>
      <c r="F560" s="243"/>
      <c r="G560" s="238"/>
    </row>
    <row r="561" spans="1:7" x14ac:dyDescent="0.2">
      <c r="A561" s="223"/>
      <c r="B561" s="238"/>
      <c r="C561" s="235"/>
      <c r="D561" s="235"/>
      <c r="E561" s="239"/>
      <c r="F561" s="243"/>
      <c r="G561" s="238"/>
    </row>
    <row r="562" spans="1:7" x14ac:dyDescent="0.2">
      <c r="A562" s="223"/>
      <c r="B562" s="238"/>
      <c r="C562" s="240" t="s">
        <v>1642</v>
      </c>
      <c r="D562" s="241" t="s">
        <v>1646</v>
      </c>
      <c r="E562" s="239"/>
      <c r="F562" s="243"/>
      <c r="G562" s="238"/>
    </row>
    <row r="563" spans="1:7" x14ac:dyDescent="0.2">
      <c r="A563" s="223"/>
      <c r="B563" s="238"/>
      <c r="C563" s="240" t="s">
        <v>1640</v>
      </c>
      <c r="D563" s="241" t="s">
        <v>1647</v>
      </c>
      <c r="E563" s="239"/>
      <c r="F563" s="243"/>
      <c r="G563" s="238"/>
    </row>
    <row r="564" spans="1:7" x14ac:dyDescent="0.2">
      <c r="A564" s="232"/>
      <c r="B564" s="5"/>
      <c r="C564" s="5"/>
      <c r="D564" s="5"/>
      <c r="E564" s="5"/>
      <c r="F564" s="5"/>
      <c r="G564" s="5"/>
    </row>
    <row r="565" spans="1:7" x14ac:dyDescent="0.2">
      <c r="A565" s="223"/>
      <c r="B565" s="170"/>
      <c r="C565" s="171" t="s">
        <v>1109</v>
      </c>
      <c r="D565" s="171"/>
      <c r="E565" s="115" t="s">
        <v>1648</v>
      </c>
      <c r="F565" s="229"/>
      <c r="G565" s="115"/>
    </row>
    <row r="566" spans="1:7" x14ac:dyDescent="0.2">
      <c r="A566" s="223"/>
      <c r="B566" s="230">
        <v>1</v>
      </c>
      <c r="C566" s="171" t="s">
        <v>268</v>
      </c>
      <c r="D566" s="171" t="s">
        <v>181</v>
      </c>
      <c r="E566" s="231">
        <v>9.4700000000000006</v>
      </c>
      <c r="F566" s="115"/>
      <c r="G566" s="115"/>
    </row>
    <row r="567" spans="1:7" x14ac:dyDescent="0.2">
      <c r="A567" s="223"/>
      <c r="B567" s="230">
        <v>2</v>
      </c>
      <c r="C567" s="171" t="s">
        <v>1217</v>
      </c>
      <c r="D567" s="171" t="s">
        <v>192</v>
      </c>
      <c r="E567" s="231">
        <v>9.64</v>
      </c>
      <c r="F567" s="115"/>
      <c r="G567" s="115"/>
    </row>
    <row r="568" spans="1:7" x14ac:dyDescent="0.2">
      <c r="A568" s="223"/>
      <c r="B568" s="230">
        <v>3</v>
      </c>
      <c r="C568" s="171" t="s">
        <v>1220</v>
      </c>
      <c r="D568" s="171" t="s">
        <v>192</v>
      </c>
      <c r="E568" s="231">
        <v>10.039999999999999</v>
      </c>
      <c r="F568" s="115"/>
      <c r="G568" s="115"/>
    </row>
    <row r="569" spans="1:7" x14ac:dyDescent="0.2">
      <c r="A569" s="223"/>
      <c r="B569" s="230">
        <v>4</v>
      </c>
      <c r="C569" s="171" t="s">
        <v>904</v>
      </c>
      <c r="D569" s="171" t="s">
        <v>181</v>
      </c>
      <c r="E569" s="231">
        <v>10.4</v>
      </c>
      <c r="F569" s="115"/>
      <c r="G569" s="115"/>
    </row>
    <row r="570" spans="1:7" x14ac:dyDescent="0.2">
      <c r="A570" s="223"/>
      <c r="B570" s="230">
        <v>5</v>
      </c>
      <c r="C570" s="171" t="s">
        <v>930</v>
      </c>
      <c r="D570" s="171" t="s">
        <v>192</v>
      </c>
      <c r="E570" s="231">
        <v>11.05</v>
      </c>
      <c r="F570" s="115"/>
      <c r="G570" s="115"/>
    </row>
    <row r="571" spans="1:7" x14ac:dyDescent="0.2">
      <c r="A571" s="223"/>
      <c r="B571" s="230">
        <v>6</v>
      </c>
      <c r="C571" s="171" t="s">
        <v>803</v>
      </c>
      <c r="D571" s="171" t="s">
        <v>192</v>
      </c>
      <c r="E571" s="231">
        <v>11.14</v>
      </c>
      <c r="F571" s="115"/>
      <c r="G571" s="115"/>
    </row>
    <row r="572" spans="1:7" x14ac:dyDescent="0.2">
      <c r="A572" s="223"/>
      <c r="B572" s="230">
        <v>7</v>
      </c>
      <c r="C572" s="171" t="s">
        <v>976</v>
      </c>
      <c r="D572" s="171" t="s">
        <v>209</v>
      </c>
      <c r="E572" s="231">
        <v>11.74</v>
      </c>
      <c r="F572" s="115"/>
      <c r="G572" s="115"/>
    </row>
    <row r="573" spans="1:7" x14ac:dyDescent="0.2">
      <c r="A573" s="223"/>
      <c r="B573" s="230"/>
      <c r="C573" s="171" t="s">
        <v>908</v>
      </c>
      <c r="D573" s="171" t="s">
        <v>181</v>
      </c>
      <c r="E573" s="254" t="s">
        <v>1431</v>
      </c>
      <c r="F573" s="115"/>
      <c r="G573" s="115"/>
    </row>
    <row r="574" spans="1:7" x14ac:dyDescent="0.2">
      <c r="A574" s="232"/>
      <c r="B574" s="5"/>
      <c r="C574" s="5"/>
      <c r="D574" s="5"/>
      <c r="E574" s="5"/>
      <c r="F574" s="5"/>
      <c r="G574" s="5"/>
    </row>
    <row r="575" spans="1:7" x14ac:dyDescent="0.2">
      <c r="A575" s="223"/>
      <c r="B575" s="170"/>
      <c r="C575" s="171" t="s">
        <v>1184</v>
      </c>
      <c r="D575" s="171"/>
      <c r="E575" s="115" t="s">
        <v>1548</v>
      </c>
      <c r="F575" s="229"/>
      <c r="G575" s="115"/>
    </row>
    <row r="576" spans="1:7" x14ac:dyDescent="0.2">
      <c r="A576" s="223"/>
      <c r="B576" s="230">
        <v>1</v>
      </c>
      <c r="C576" s="171" t="s">
        <v>1220</v>
      </c>
      <c r="D576" s="171" t="s">
        <v>192</v>
      </c>
      <c r="E576" s="231">
        <v>34.99</v>
      </c>
      <c r="F576" s="115"/>
      <c r="G576" s="115"/>
    </row>
    <row r="577" spans="1:7" x14ac:dyDescent="0.2">
      <c r="A577" s="223"/>
      <c r="B577" s="230">
        <v>2</v>
      </c>
      <c r="C577" s="171" t="s">
        <v>1164</v>
      </c>
      <c r="D577" s="171" t="s">
        <v>192</v>
      </c>
      <c r="E577" s="231">
        <v>36.57</v>
      </c>
      <c r="F577" s="115"/>
      <c r="G577" s="115"/>
    </row>
    <row r="578" spans="1:7" x14ac:dyDescent="0.2">
      <c r="A578" s="223"/>
      <c r="B578" s="230">
        <v>3</v>
      </c>
      <c r="C578" s="171" t="s">
        <v>976</v>
      </c>
      <c r="D578" s="171" t="s">
        <v>209</v>
      </c>
      <c r="E578" s="231">
        <v>41.06</v>
      </c>
      <c r="F578" s="115"/>
      <c r="G578" s="115"/>
    </row>
    <row r="579" spans="1:7" x14ac:dyDescent="0.2">
      <c r="A579" s="223"/>
      <c r="B579" s="230"/>
      <c r="C579" s="171" t="s">
        <v>268</v>
      </c>
      <c r="D579" s="171" t="s">
        <v>181</v>
      </c>
      <c r="E579" s="254" t="s">
        <v>1431</v>
      </c>
      <c r="F579" s="115"/>
      <c r="G579" s="115"/>
    </row>
    <row r="580" spans="1:7" x14ac:dyDescent="0.2">
      <c r="A580" s="232"/>
      <c r="B580" s="5"/>
      <c r="C580" s="5"/>
      <c r="D580" s="5"/>
      <c r="E580" s="5"/>
      <c r="F580" s="5"/>
      <c r="G580" s="5"/>
    </row>
    <row r="581" spans="1:7" x14ac:dyDescent="0.2">
      <c r="A581" s="223"/>
      <c r="B581" s="170"/>
      <c r="C581" s="171" t="s">
        <v>1185</v>
      </c>
      <c r="D581" s="171"/>
      <c r="E581" s="115"/>
      <c r="F581" s="229"/>
      <c r="G581" s="115"/>
    </row>
    <row r="582" spans="1:7" x14ac:dyDescent="0.2">
      <c r="A582" s="223"/>
      <c r="B582" s="238">
        <v>1</v>
      </c>
      <c r="C582" s="171" t="s">
        <v>929</v>
      </c>
      <c r="D582" s="171" t="s">
        <v>181</v>
      </c>
      <c r="E582" s="239" t="s">
        <v>1649</v>
      </c>
      <c r="F582" s="115"/>
      <c r="G582" s="115"/>
    </row>
    <row r="583" spans="1:7" x14ac:dyDescent="0.2">
      <c r="A583" s="223"/>
      <c r="B583" s="238">
        <v>2</v>
      </c>
      <c r="C583" s="171" t="s">
        <v>1220</v>
      </c>
      <c r="D583" s="171" t="s">
        <v>192</v>
      </c>
      <c r="E583" s="239" t="s">
        <v>1650</v>
      </c>
      <c r="F583" s="115"/>
      <c r="G583" s="115"/>
    </row>
    <row r="584" spans="1:7" x14ac:dyDescent="0.2">
      <c r="A584" s="223"/>
      <c r="B584" s="238">
        <v>3</v>
      </c>
      <c r="C584" s="171" t="s">
        <v>1164</v>
      </c>
      <c r="D584" s="171" t="s">
        <v>192</v>
      </c>
      <c r="E584" s="239" t="s">
        <v>1651</v>
      </c>
      <c r="F584" s="115"/>
      <c r="G584" s="115"/>
    </row>
    <row r="585" spans="1:7" x14ac:dyDescent="0.2">
      <c r="A585" s="223"/>
      <c r="B585" s="238">
        <v>4</v>
      </c>
      <c r="C585" s="171" t="s">
        <v>976</v>
      </c>
      <c r="D585" s="171" t="s">
        <v>209</v>
      </c>
      <c r="E585" s="239" t="s">
        <v>1652</v>
      </c>
      <c r="F585" s="115"/>
      <c r="G585" s="115"/>
    </row>
    <row r="586" spans="1:7" x14ac:dyDescent="0.2">
      <c r="A586" s="232"/>
      <c r="B586" s="5"/>
      <c r="C586" s="5"/>
      <c r="D586" s="5"/>
      <c r="E586" s="5"/>
      <c r="F586" s="5"/>
      <c r="G586" s="5"/>
    </row>
    <row r="587" spans="1:7" x14ac:dyDescent="0.2">
      <c r="A587" s="223"/>
      <c r="B587" s="170"/>
      <c r="C587" s="171" t="s">
        <v>1111</v>
      </c>
      <c r="D587" s="171"/>
      <c r="E587" s="172"/>
      <c r="F587" s="115"/>
      <c r="G587" s="115"/>
    </row>
    <row r="588" spans="1:7" x14ac:dyDescent="0.2">
      <c r="A588" s="223"/>
      <c r="B588" s="235">
        <v>1</v>
      </c>
      <c r="C588" s="171" t="s">
        <v>268</v>
      </c>
      <c r="D588" s="171" t="s">
        <v>181</v>
      </c>
      <c r="E588" s="237">
        <v>8.76</v>
      </c>
      <c r="F588" s="234"/>
      <c r="G588" s="234"/>
    </row>
    <row r="589" spans="1:7" x14ac:dyDescent="0.2">
      <c r="A589" s="223"/>
      <c r="B589" s="235">
        <v>2</v>
      </c>
      <c r="C589" s="171" t="s">
        <v>908</v>
      </c>
      <c r="D589" s="171" t="s">
        <v>181</v>
      </c>
      <c r="E589" s="237">
        <v>6.51</v>
      </c>
      <c r="F589" s="234"/>
      <c r="G589" s="234"/>
    </row>
    <row r="590" spans="1:7" x14ac:dyDescent="0.2">
      <c r="A590" s="223"/>
      <c r="B590" s="235">
        <v>3</v>
      </c>
      <c r="C590" s="171" t="s">
        <v>1217</v>
      </c>
      <c r="D590" s="171" t="s">
        <v>192</v>
      </c>
      <c r="E590" s="237">
        <v>5.43</v>
      </c>
      <c r="F590" s="234"/>
      <c r="G590" s="234"/>
    </row>
    <row r="591" spans="1:7" x14ac:dyDescent="0.2">
      <c r="A591" s="223"/>
      <c r="B591" s="235">
        <v>4</v>
      </c>
      <c r="C591" s="171" t="s">
        <v>930</v>
      </c>
      <c r="D591" s="171" t="s">
        <v>192</v>
      </c>
      <c r="E591" s="237">
        <v>5.34</v>
      </c>
      <c r="F591" s="234"/>
      <c r="G591" s="234"/>
    </row>
    <row r="592" spans="1:7" x14ac:dyDescent="0.2">
      <c r="A592" s="223"/>
      <c r="B592" s="235">
        <v>5</v>
      </c>
      <c r="C592" s="171" t="s">
        <v>904</v>
      </c>
      <c r="D592" s="171" t="s">
        <v>181</v>
      </c>
      <c r="E592" s="237">
        <v>5.19</v>
      </c>
      <c r="F592" s="234"/>
      <c r="G592" s="234"/>
    </row>
    <row r="593" spans="1:7" x14ac:dyDescent="0.2">
      <c r="A593" s="223"/>
      <c r="B593" s="235">
        <v>6</v>
      </c>
      <c r="C593" s="171" t="s">
        <v>976</v>
      </c>
      <c r="D593" s="171" t="s">
        <v>209</v>
      </c>
      <c r="E593" s="237">
        <v>3.73</v>
      </c>
      <c r="F593" s="234"/>
      <c r="G593" s="234"/>
    </row>
    <row r="594" spans="1:7" x14ac:dyDescent="0.2">
      <c r="A594" s="223"/>
      <c r="B594" s="238"/>
      <c r="C594" s="235"/>
      <c r="D594" s="235"/>
      <c r="E594" s="239"/>
      <c r="F594" s="234"/>
      <c r="G594" s="234"/>
    </row>
    <row r="595" spans="1:7" x14ac:dyDescent="0.2">
      <c r="A595" s="223"/>
      <c r="B595" s="238"/>
      <c r="C595" s="240" t="s">
        <v>1653</v>
      </c>
      <c r="D595" s="241" t="s">
        <v>1654</v>
      </c>
      <c r="E595" s="239"/>
      <c r="F595" s="234"/>
      <c r="G595" s="234"/>
    </row>
    <row r="596" spans="1:7" x14ac:dyDescent="0.2">
      <c r="A596" s="223"/>
      <c r="B596" s="238"/>
      <c r="C596" s="240" t="s">
        <v>1655</v>
      </c>
      <c r="D596" s="241" t="s">
        <v>1656</v>
      </c>
      <c r="E596" s="239"/>
      <c r="F596" s="234"/>
      <c r="G596" s="234"/>
    </row>
    <row r="597" spans="1:7" x14ac:dyDescent="0.2">
      <c r="A597" s="223"/>
      <c r="B597" s="238"/>
      <c r="C597" s="240" t="s">
        <v>1657</v>
      </c>
      <c r="D597" s="241" t="s">
        <v>1658</v>
      </c>
      <c r="E597" s="239"/>
      <c r="F597" s="234"/>
      <c r="G597" s="234"/>
    </row>
    <row r="598" spans="1:7" x14ac:dyDescent="0.2">
      <c r="A598" s="223"/>
      <c r="B598" s="236"/>
      <c r="C598" s="240" t="s">
        <v>1659</v>
      </c>
      <c r="D598" s="241" t="s">
        <v>1660</v>
      </c>
      <c r="E598" s="237"/>
      <c r="F598" s="234"/>
      <c r="G598" s="234"/>
    </row>
    <row r="599" spans="1:7" x14ac:dyDescent="0.2">
      <c r="A599" s="223"/>
      <c r="B599" s="236"/>
      <c r="C599" s="240" t="s">
        <v>1661</v>
      </c>
      <c r="D599" s="241" t="s">
        <v>1662</v>
      </c>
      <c r="E599" s="237"/>
      <c r="F599" s="234"/>
      <c r="G599" s="234"/>
    </row>
    <row r="600" spans="1:7" x14ac:dyDescent="0.2">
      <c r="A600" s="223"/>
      <c r="B600" s="236"/>
      <c r="C600" s="240" t="s">
        <v>1663</v>
      </c>
      <c r="D600" s="241" t="s">
        <v>1664</v>
      </c>
      <c r="E600" s="237"/>
      <c r="F600" s="234"/>
      <c r="G600" s="234"/>
    </row>
    <row r="601" spans="1:7" x14ac:dyDescent="0.2">
      <c r="A601" s="232"/>
      <c r="B601" s="5"/>
      <c r="C601" s="5"/>
      <c r="D601" s="5"/>
      <c r="E601" s="5"/>
      <c r="F601" s="5"/>
      <c r="G601" s="5"/>
    </row>
    <row r="602" spans="1:7" x14ac:dyDescent="0.2">
      <c r="A602" s="223"/>
      <c r="B602" s="170"/>
      <c r="C602" s="171" t="s">
        <v>1110</v>
      </c>
      <c r="D602" s="171"/>
      <c r="E602" s="172"/>
      <c r="F602" s="115"/>
      <c r="G602" s="115"/>
    </row>
    <row r="603" spans="1:7" x14ac:dyDescent="0.2">
      <c r="A603" s="223"/>
      <c r="B603" s="235">
        <v>1</v>
      </c>
      <c r="C603" s="171" t="s">
        <v>268</v>
      </c>
      <c r="D603" s="171" t="s">
        <v>181</v>
      </c>
      <c r="E603" s="237">
        <v>3.98</v>
      </c>
      <c r="F603" s="243"/>
      <c r="G603" s="238"/>
    </row>
    <row r="604" spans="1:7" x14ac:dyDescent="0.2">
      <c r="A604" s="223"/>
      <c r="B604" s="235">
        <v>2</v>
      </c>
      <c r="C604" s="171" t="s">
        <v>1217</v>
      </c>
      <c r="D604" s="171" t="s">
        <v>192</v>
      </c>
      <c r="E604" s="237">
        <v>3.25</v>
      </c>
      <c r="F604" s="243"/>
      <c r="G604" s="238"/>
    </row>
    <row r="605" spans="1:7" x14ac:dyDescent="0.2">
      <c r="A605" s="223"/>
      <c r="B605" s="235">
        <v>3</v>
      </c>
      <c r="C605" s="171" t="s">
        <v>930</v>
      </c>
      <c r="D605" s="171" t="s">
        <v>192</v>
      </c>
      <c r="E605" s="237">
        <v>3.19</v>
      </c>
      <c r="F605" s="243"/>
      <c r="G605" s="238"/>
    </row>
    <row r="606" spans="1:7" x14ac:dyDescent="0.2">
      <c r="A606" s="223"/>
      <c r="B606" s="235">
        <v>4</v>
      </c>
      <c r="C606" s="171" t="s">
        <v>904</v>
      </c>
      <c r="D606" s="171" t="s">
        <v>181</v>
      </c>
      <c r="E606" s="237">
        <v>3.15</v>
      </c>
      <c r="F606" s="243"/>
      <c r="G606" s="238"/>
    </row>
    <row r="607" spans="1:7" x14ac:dyDescent="0.2">
      <c r="A607" s="223"/>
      <c r="B607" s="235">
        <v>5</v>
      </c>
      <c r="C607" s="171" t="s">
        <v>929</v>
      </c>
      <c r="D607" s="171" t="s">
        <v>181</v>
      </c>
      <c r="E607" s="237">
        <v>3.1</v>
      </c>
      <c r="F607" s="243"/>
      <c r="G607" s="238"/>
    </row>
    <row r="608" spans="1:7" x14ac:dyDescent="0.2">
      <c r="A608" s="223"/>
      <c r="B608" s="235">
        <v>6</v>
      </c>
      <c r="C608" s="171" t="s">
        <v>908</v>
      </c>
      <c r="D608" s="171" t="s">
        <v>181</v>
      </c>
      <c r="E608" s="237">
        <v>2.95</v>
      </c>
      <c r="F608" s="243"/>
      <c r="G608" s="238"/>
    </row>
    <row r="609" spans="1:7" x14ac:dyDescent="0.2">
      <c r="A609" s="223"/>
      <c r="B609" s="235">
        <v>7</v>
      </c>
      <c r="C609" s="171" t="s">
        <v>803</v>
      </c>
      <c r="D609" s="171" t="s">
        <v>192</v>
      </c>
      <c r="E609" s="237">
        <v>2.84</v>
      </c>
      <c r="F609" s="243"/>
      <c r="G609" s="238"/>
    </row>
    <row r="610" spans="1:7" x14ac:dyDescent="0.2">
      <c r="A610" s="223"/>
      <c r="B610" s="235">
        <v>8</v>
      </c>
      <c r="C610" s="171" t="s">
        <v>976</v>
      </c>
      <c r="D610" s="171" t="s">
        <v>209</v>
      </c>
      <c r="E610" s="237">
        <v>2.72</v>
      </c>
      <c r="F610" s="243"/>
      <c r="G610" s="238"/>
    </row>
    <row r="611" spans="1:7" x14ac:dyDescent="0.2">
      <c r="A611" s="223"/>
      <c r="B611" s="235"/>
      <c r="C611" s="171" t="s">
        <v>1665</v>
      </c>
      <c r="D611" s="171" t="s">
        <v>192</v>
      </c>
      <c r="E611" s="255" t="s">
        <v>1431</v>
      </c>
      <c r="F611" s="243"/>
      <c r="G611" s="238"/>
    </row>
    <row r="612" spans="1:7" x14ac:dyDescent="0.2">
      <c r="A612" s="223"/>
      <c r="B612" s="238"/>
      <c r="C612" s="235"/>
      <c r="D612" s="235"/>
      <c r="E612" s="239"/>
      <c r="F612" s="243"/>
      <c r="G612" s="238"/>
    </row>
    <row r="613" spans="1:7" x14ac:dyDescent="0.2">
      <c r="A613" s="223"/>
      <c r="B613" s="238"/>
      <c r="C613" s="240" t="s">
        <v>1661</v>
      </c>
      <c r="D613" s="241" t="s">
        <v>1666</v>
      </c>
      <c r="E613" s="239"/>
      <c r="F613" s="243"/>
      <c r="G613" s="238"/>
    </row>
    <row r="614" spans="1:7" x14ac:dyDescent="0.2">
      <c r="A614" s="223"/>
      <c r="B614" s="238"/>
      <c r="C614" s="240" t="s">
        <v>1659</v>
      </c>
      <c r="D614" s="241" t="s">
        <v>1667</v>
      </c>
      <c r="E614" s="239"/>
      <c r="F614" s="243"/>
      <c r="G614" s="238"/>
    </row>
    <row r="615" spans="1:7" x14ac:dyDescent="0.2">
      <c r="A615" s="223"/>
      <c r="B615" s="236"/>
      <c r="C615" s="240" t="s">
        <v>1655</v>
      </c>
      <c r="D615" s="241" t="s">
        <v>1668</v>
      </c>
      <c r="E615" s="237"/>
      <c r="F615" s="242"/>
      <c r="G615" s="234"/>
    </row>
    <row r="616" spans="1:7" x14ac:dyDescent="0.2">
      <c r="A616" s="223"/>
      <c r="B616" s="236"/>
      <c r="C616" s="240" t="s">
        <v>1665</v>
      </c>
      <c r="D616" s="241" t="s">
        <v>1669</v>
      </c>
      <c r="E616" s="237"/>
      <c r="F616" s="242"/>
      <c r="G616" s="234"/>
    </row>
    <row r="617" spans="1:7" x14ac:dyDescent="0.2">
      <c r="A617" s="223"/>
      <c r="B617" s="236"/>
      <c r="C617" s="240" t="s">
        <v>1670</v>
      </c>
      <c r="D617" s="241" t="s">
        <v>1671</v>
      </c>
      <c r="E617" s="237"/>
      <c r="F617" s="242"/>
      <c r="G617" s="234"/>
    </row>
    <row r="618" spans="1:7" x14ac:dyDescent="0.2">
      <c r="A618" s="223"/>
      <c r="B618" s="236"/>
      <c r="C618" s="240" t="s">
        <v>1653</v>
      </c>
      <c r="D618" s="241" t="s">
        <v>1672</v>
      </c>
      <c r="E618" s="237"/>
      <c r="F618" s="242"/>
      <c r="G618" s="234"/>
    </row>
    <row r="619" spans="1:7" x14ac:dyDescent="0.2">
      <c r="A619" s="223"/>
      <c r="B619" s="236"/>
      <c r="C619" s="240" t="s">
        <v>1663</v>
      </c>
      <c r="D619" s="241" t="s">
        <v>1673</v>
      </c>
      <c r="E619" s="237"/>
      <c r="F619" s="242"/>
      <c r="G619" s="234"/>
    </row>
    <row r="620" spans="1:7" x14ac:dyDescent="0.2">
      <c r="A620" s="223"/>
      <c r="B620" s="236"/>
      <c r="C620" s="240" t="s">
        <v>1674</v>
      </c>
      <c r="D620" s="241" t="s">
        <v>1675</v>
      </c>
      <c r="E620" s="237"/>
      <c r="F620" s="242"/>
      <c r="G620" s="234"/>
    </row>
    <row r="621" spans="1:7" x14ac:dyDescent="0.2">
      <c r="A621" s="223"/>
      <c r="B621" s="236"/>
      <c r="C621" s="240" t="s">
        <v>1657</v>
      </c>
      <c r="D621" s="241" t="s">
        <v>1676</v>
      </c>
      <c r="E621" s="237"/>
      <c r="F621" s="242"/>
      <c r="G621" s="234"/>
    </row>
    <row r="622" spans="1:7" x14ac:dyDescent="0.2">
      <c r="A622" s="232"/>
      <c r="B622" s="5"/>
      <c r="C622" s="5"/>
      <c r="D622" s="5"/>
      <c r="E622" s="5"/>
      <c r="F622" s="5"/>
      <c r="G622" s="5"/>
    </row>
    <row r="623" spans="1:7" x14ac:dyDescent="0.2">
      <c r="A623" s="223"/>
      <c r="B623" s="170"/>
      <c r="C623" s="171" t="s">
        <v>1112</v>
      </c>
      <c r="D623" s="171"/>
      <c r="E623" s="115" t="s">
        <v>1677</v>
      </c>
      <c r="F623" s="229"/>
      <c r="G623" s="115"/>
    </row>
    <row r="624" spans="1:7" x14ac:dyDescent="0.2">
      <c r="A624" s="223"/>
      <c r="B624" s="230">
        <v>1</v>
      </c>
      <c r="C624" s="171" t="s">
        <v>885</v>
      </c>
      <c r="D624" s="171" t="s">
        <v>181</v>
      </c>
      <c r="E624" s="231">
        <v>11.77</v>
      </c>
      <c r="F624" s="115"/>
      <c r="G624" s="115"/>
    </row>
    <row r="625" spans="1:7" x14ac:dyDescent="0.2">
      <c r="A625" s="223"/>
      <c r="B625" s="230">
        <v>2</v>
      </c>
      <c r="C625" s="171" t="s">
        <v>361</v>
      </c>
      <c r="D625" s="171" t="s">
        <v>181</v>
      </c>
      <c r="E625" s="231">
        <v>13.77</v>
      </c>
      <c r="F625" s="115"/>
      <c r="G625" s="115"/>
    </row>
    <row r="626" spans="1:7" x14ac:dyDescent="0.2">
      <c r="A626" s="223"/>
      <c r="B626" s="230">
        <v>3</v>
      </c>
      <c r="C626" s="171" t="s">
        <v>343</v>
      </c>
      <c r="D626" s="171" t="s">
        <v>181</v>
      </c>
      <c r="E626" s="231">
        <v>16.75</v>
      </c>
      <c r="F626" s="115"/>
      <c r="G626" s="115"/>
    </row>
    <row r="627" spans="1:7" x14ac:dyDescent="0.2">
      <c r="A627" s="232"/>
      <c r="B627" s="5"/>
      <c r="C627" s="5"/>
      <c r="D627" s="5"/>
      <c r="E627" s="5"/>
      <c r="F627" s="5"/>
      <c r="G627" s="5"/>
    </row>
    <row r="628" spans="1:7" x14ac:dyDescent="0.2">
      <c r="A628" s="223"/>
      <c r="B628" s="170"/>
      <c r="C628" s="171" t="s">
        <v>1192</v>
      </c>
      <c r="D628" s="171"/>
      <c r="E628" s="115"/>
      <c r="F628" s="229"/>
      <c r="G628" s="115"/>
    </row>
    <row r="629" spans="1:7" x14ac:dyDescent="0.2">
      <c r="A629" s="223"/>
      <c r="B629" s="230">
        <v>1</v>
      </c>
      <c r="C629" s="171" t="s">
        <v>452</v>
      </c>
      <c r="D629" s="171" t="s">
        <v>181</v>
      </c>
      <c r="E629" s="231">
        <v>29.23</v>
      </c>
      <c r="F629" s="115"/>
      <c r="G629" s="115"/>
    </row>
    <row r="630" spans="1:7" x14ac:dyDescent="0.2">
      <c r="A630" s="223"/>
      <c r="B630" s="230">
        <v>2</v>
      </c>
      <c r="C630" s="171" t="s">
        <v>885</v>
      </c>
      <c r="D630" s="171" t="s">
        <v>181</v>
      </c>
      <c r="E630" s="231">
        <v>32.479999999999997</v>
      </c>
      <c r="F630" s="115"/>
      <c r="G630" s="115"/>
    </row>
    <row r="631" spans="1:7" x14ac:dyDescent="0.2">
      <c r="A631" s="223"/>
      <c r="B631" s="230">
        <v>3</v>
      </c>
      <c r="C631" s="171" t="s">
        <v>343</v>
      </c>
      <c r="D631" s="171" t="s">
        <v>181</v>
      </c>
      <c r="E631" s="231">
        <v>40.57</v>
      </c>
      <c r="F631" s="115"/>
      <c r="G631" s="115"/>
    </row>
    <row r="632" spans="1:7" x14ac:dyDescent="0.2">
      <c r="A632" s="232"/>
      <c r="B632" s="5"/>
      <c r="C632" s="5"/>
      <c r="D632" s="5"/>
      <c r="E632" s="5"/>
      <c r="F632" s="5"/>
      <c r="G632" s="5"/>
    </row>
    <row r="633" spans="1:7" x14ac:dyDescent="0.2">
      <c r="A633" s="223"/>
      <c r="B633" s="170"/>
      <c r="C633" s="171" t="s">
        <v>1191</v>
      </c>
      <c r="D633" s="171"/>
      <c r="E633" s="115"/>
      <c r="F633" s="229"/>
      <c r="G633" s="115"/>
    </row>
    <row r="634" spans="1:7" x14ac:dyDescent="0.2">
      <c r="A634" s="223"/>
      <c r="B634" s="238">
        <v>1</v>
      </c>
      <c r="C634" s="171" t="s">
        <v>308</v>
      </c>
      <c r="D634" s="171" t="s">
        <v>181</v>
      </c>
      <c r="E634" s="239" t="s">
        <v>1678</v>
      </c>
      <c r="F634" s="115"/>
      <c r="G634" s="115"/>
    </row>
    <row r="635" spans="1:7" x14ac:dyDescent="0.2">
      <c r="A635" s="223"/>
      <c r="B635" s="238">
        <v>2</v>
      </c>
      <c r="C635" s="171" t="s">
        <v>343</v>
      </c>
      <c r="D635" s="171" t="s">
        <v>181</v>
      </c>
      <c r="E635" s="239" t="s">
        <v>1679</v>
      </c>
      <c r="F635" s="115"/>
      <c r="G635" s="115"/>
    </row>
    <row r="636" spans="1:7" x14ac:dyDescent="0.2">
      <c r="A636" s="223"/>
      <c r="B636" s="238">
        <v>3</v>
      </c>
      <c r="C636" s="171" t="s">
        <v>361</v>
      </c>
      <c r="D636" s="171" t="s">
        <v>181</v>
      </c>
      <c r="E636" s="239" t="s">
        <v>1680</v>
      </c>
      <c r="F636" s="115"/>
      <c r="G636" s="115"/>
    </row>
    <row r="637" spans="1:7" x14ac:dyDescent="0.2">
      <c r="A637" s="223"/>
      <c r="B637" s="238"/>
      <c r="C637" s="171" t="s">
        <v>885</v>
      </c>
      <c r="D637" s="171" t="s">
        <v>181</v>
      </c>
      <c r="E637" s="239" t="s">
        <v>1431</v>
      </c>
      <c r="F637" s="115"/>
      <c r="G637" s="115"/>
    </row>
    <row r="638" spans="1:7" x14ac:dyDescent="0.2">
      <c r="A638" s="232"/>
      <c r="B638" s="5"/>
      <c r="C638" s="5"/>
      <c r="D638" s="5"/>
      <c r="E638" s="5"/>
      <c r="F638" s="5"/>
      <c r="G638" s="5"/>
    </row>
    <row r="639" spans="1:7" x14ac:dyDescent="0.2">
      <c r="A639" s="252"/>
      <c r="B639" s="170"/>
      <c r="C639" s="171" t="s">
        <v>1113</v>
      </c>
      <c r="D639" s="171"/>
      <c r="E639" s="172"/>
      <c r="F639" s="115"/>
      <c r="G639" s="115"/>
    </row>
    <row r="640" spans="1:7" x14ac:dyDescent="0.2">
      <c r="A640" s="253"/>
      <c r="B640" s="246">
        <v>1</v>
      </c>
      <c r="C640" s="246" t="s">
        <v>885</v>
      </c>
      <c r="D640" s="246" t="s">
        <v>181</v>
      </c>
      <c r="E640" s="247">
        <v>1.36</v>
      </c>
      <c r="F640" s="234"/>
      <c r="G640" s="234"/>
    </row>
    <row r="641" spans="1:7" x14ac:dyDescent="0.2">
      <c r="A641" s="253"/>
      <c r="B641" s="246">
        <v>2</v>
      </c>
      <c r="C641" s="246" t="s">
        <v>343</v>
      </c>
      <c r="D641" s="246" t="s">
        <v>181</v>
      </c>
      <c r="E641" s="247">
        <v>1.04</v>
      </c>
      <c r="F641" s="234"/>
      <c r="G641" s="234"/>
    </row>
    <row r="642" spans="1:7" x14ac:dyDescent="0.2">
      <c r="A642" s="253"/>
      <c r="B642" s="246">
        <v>3</v>
      </c>
      <c r="C642" s="246" t="s">
        <v>361</v>
      </c>
      <c r="D642" s="246" t="s">
        <v>181</v>
      </c>
      <c r="E642" s="247">
        <v>1.04</v>
      </c>
      <c r="F642" s="234"/>
      <c r="G642" s="234"/>
    </row>
    <row r="643" spans="1:7" x14ac:dyDescent="0.2">
      <c r="A643" s="223"/>
      <c r="B643" s="238"/>
      <c r="C643" s="235"/>
      <c r="D643" s="235"/>
      <c r="E643" s="239"/>
      <c r="F643" s="234"/>
      <c r="G643" s="234"/>
    </row>
    <row r="644" spans="1:7" x14ac:dyDescent="0.2">
      <c r="A644" s="223"/>
      <c r="B644" s="238"/>
      <c r="C644" s="235" t="s">
        <v>1435</v>
      </c>
      <c r="D644" s="248" t="s">
        <v>1681</v>
      </c>
      <c r="E644" s="239"/>
      <c r="F644" s="234"/>
      <c r="G644" s="234"/>
    </row>
    <row r="645" spans="1:7" x14ac:dyDescent="0.2">
      <c r="A645" s="223"/>
      <c r="B645" s="238"/>
      <c r="C645" s="249" t="s">
        <v>1682</v>
      </c>
      <c r="D645" s="251" t="s">
        <v>1683</v>
      </c>
      <c r="E645" s="239"/>
      <c r="F645" s="234"/>
      <c r="G645" s="234"/>
    </row>
    <row r="646" spans="1:7" x14ac:dyDescent="0.2">
      <c r="A646" s="223"/>
      <c r="B646" s="236"/>
      <c r="C646" s="249" t="s">
        <v>1684</v>
      </c>
      <c r="D646" s="251" t="s">
        <v>1685</v>
      </c>
      <c r="E646" s="237"/>
      <c r="F646" s="234"/>
      <c r="G646" s="234"/>
    </row>
    <row r="647" spans="1:7" x14ac:dyDescent="0.2">
      <c r="A647" s="223"/>
      <c r="B647" s="236"/>
      <c r="C647" s="249" t="s">
        <v>1686</v>
      </c>
      <c r="D647" s="251" t="s">
        <v>1687</v>
      </c>
      <c r="E647" s="237"/>
      <c r="F647" s="234"/>
      <c r="G647" s="234"/>
    </row>
    <row r="648" spans="1:7" x14ac:dyDescent="0.2">
      <c r="A648" s="232"/>
      <c r="B648" s="5"/>
      <c r="C648" s="5"/>
      <c r="D648" s="5"/>
      <c r="E648" s="5"/>
      <c r="F648" s="5"/>
      <c r="G648" s="5"/>
    </row>
    <row r="649" spans="1:7" x14ac:dyDescent="0.2">
      <c r="A649" s="223"/>
      <c r="B649" s="170"/>
      <c r="C649" s="171" t="s">
        <v>1190</v>
      </c>
      <c r="D649" s="171"/>
      <c r="E649" s="172"/>
      <c r="F649" s="115"/>
      <c r="G649" s="115"/>
    </row>
    <row r="650" spans="1:7" x14ac:dyDescent="0.2">
      <c r="A650" s="223"/>
      <c r="B650" s="235">
        <v>1</v>
      </c>
      <c r="C650" s="171" t="s">
        <v>343</v>
      </c>
      <c r="D650" s="171" t="s">
        <v>181</v>
      </c>
      <c r="E650" s="237">
        <v>17.399999999999999</v>
      </c>
      <c r="F650" s="234"/>
      <c r="G650" s="234"/>
    </row>
    <row r="651" spans="1:7" x14ac:dyDescent="0.2">
      <c r="A651" s="223"/>
      <c r="B651" s="235">
        <v>2</v>
      </c>
      <c r="C651" s="171" t="s">
        <v>885</v>
      </c>
      <c r="D651" s="171" t="s">
        <v>181</v>
      </c>
      <c r="E651" s="237">
        <v>16.2</v>
      </c>
      <c r="F651" s="234"/>
      <c r="G651" s="234"/>
    </row>
    <row r="652" spans="1:7" x14ac:dyDescent="0.2">
      <c r="A652" s="223"/>
      <c r="B652" s="235">
        <v>3</v>
      </c>
      <c r="C652" s="171" t="s">
        <v>361</v>
      </c>
      <c r="D652" s="171" t="s">
        <v>181</v>
      </c>
      <c r="E652" s="237">
        <v>8.6199999999999992</v>
      </c>
      <c r="F652" s="234"/>
      <c r="G652" s="234"/>
    </row>
    <row r="653" spans="1:7" x14ac:dyDescent="0.2">
      <c r="A653" s="223"/>
      <c r="B653" s="235"/>
      <c r="C653" s="171" t="s">
        <v>308</v>
      </c>
      <c r="D653" s="171" t="s">
        <v>181</v>
      </c>
      <c r="E653" s="255" t="s">
        <v>1431</v>
      </c>
      <c r="F653" s="234"/>
      <c r="G653" s="234"/>
    </row>
    <row r="654" spans="1:7" x14ac:dyDescent="0.2">
      <c r="A654" s="223"/>
      <c r="B654" s="238"/>
      <c r="C654" s="235"/>
      <c r="D654" s="235"/>
      <c r="E654" s="239"/>
      <c r="F654" s="234"/>
      <c r="G654" s="234"/>
    </row>
    <row r="655" spans="1:7" x14ac:dyDescent="0.2">
      <c r="A655" s="223"/>
      <c r="B655" s="238"/>
      <c r="C655" s="240" t="s">
        <v>1684</v>
      </c>
      <c r="D655" s="241" t="s">
        <v>1688</v>
      </c>
      <c r="E655" s="239"/>
      <c r="F655" s="234"/>
      <c r="G655" s="234"/>
    </row>
    <row r="656" spans="1:7" x14ac:dyDescent="0.2">
      <c r="A656" s="223"/>
      <c r="B656" s="238"/>
      <c r="C656" s="240" t="s">
        <v>1689</v>
      </c>
      <c r="D656" s="241" t="s">
        <v>1613</v>
      </c>
      <c r="E656" s="239"/>
      <c r="F656" s="234"/>
      <c r="G656" s="234"/>
    </row>
    <row r="657" spans="1:7" x14ac:dyDescent="0.2">
      <c r="A657" s="223"/>
      <c r="B657" s="236"/>
      <c r="C657" s="240" t="s">
        <v>1682</v>
      </c>
      <c r="D657" s="241" t="s">
        <v>1690</v>
      </c>
      <c r="E657" s="237"/>
      <c r="F657" s="234"/>
      <c r="G657" s="234"/>
    </row>
    <row r="658" spans="1:7" x14ac:dyDescent="0.2">
      <c r="A658" s="223"/>
      <c r="B658" s="236"/>
      <c r="C658" s="240" t="s">
        <v>1686</v>
      </c>
      <c r="D658" s="241" t="s">
        <v>1691</v>
      </c>
      <c r="E658" s="237"/>
      <c r="F658" s="234"/>
      <c r="G658" s="234"/>
    </row>
    <row r="659" spans="1:7" x14ac:dyDescent="0.2">
      <c r="A659" s="232"/>
      <c r="B659" s="5"/>
      <c r="C659" s="5"/>
      <c r="D659" s="5"/>
      <c r="E659" s="5"/>
      <c r="F659" s="5"/>
      <c r="G659" s="5"/>
    </row>
    <row r="660" spans="1:7" x14ac:dyDescent="0.2">
      <c r="A660" s="223"/>
      <c r="B660" s="170"/>
      <c r="C660" s="171" t="s">
        <v>1196</v>
      </c>
      <c r="D660" s="171"/>
      <c r="E660" s="172"/>
      <c r="F660" s="115"/>
      <c r="G660" s="115"/>
    </row>
    <row r="661" spans="1:7" x14ac:dyDescent="0.2">
      <c r="A661" s="223"/>
      <c r="B661" s="235">
        <v>1</v>
      </c>
      <c r="C661" s="171" t="s">
        <v>208</v>
      </c>
      <c r="D661" s="171" t="s">
        <v>209</v>
      </c>
      <c r="E661" s="237">
        <v>4.17</v>
      </c>
      <c r="F661" s="243"/>
      <c r="G661" s="238"/>
    </row>
    <row r="662" spans="1:7" x14ac:dyDescent="0.2">
      <c r="A662" s="223"/>
      <c r="B662" s="238"/>
      <c r="C662" s="235"/>
      <c r="D662" s="235"/>
      <c r="E662" s="239"/>
      <c r="F662" s="243"/>
      <c r="G662" s="238"/>
    </row>
    <row r="663" spans="1:7" x14ac:dyDescent="0.2">
      <c r="A663" s="223"/>
      <c r="B663" s="238"/>
      <c r="C663" s="240" t="s">
        <v>1692</v>
      </c>
      <c r="D663" s="241" t="s">
        <v>1693</v>
      </c>
      <c r="E663" s="239"/>
      <c r="F663" s="243"/>
      <c r="G663" s="238"/>
    </row>
    <row r="664" spans="1:7" x14ac:dyDescent="0.2">
      <c r="A664" s="232"/>
      <c r="B664" s="5"/>
      <c r="C664" s="5"/>
      <c r="D664" s="5"/>
      <c r="E664" s="5"/>
      <c r="F664" s="5"/>
      <c r="G664" s="5"/>
    </row>
    <row r="665" spans="1:7" x14ac:dyDescent="0.2">
      <c r="A665" s="223"/>
      <c r="B665" s="170"/>
      <c r="C665" s="171" t="s">
        <v>1198</v>
      </c>
      <c r="D665" s="171"/>
      <c r="E665" s="172"/>
      <c r="F665" s="115"/>
      <c r="G665" s="115"/>
    </row>
    <row r="666" spans="1:7" x14ac:dyDescent="0.2">
      <c r="A666" s="223"/>
      <c r="B666" s="235">
        <v>1</v>
      </c>
      <c r="C666" s="171" t="s">
        <v>208</v>
      </c>
      <c r="D666" s="171" t="s">
        <v>209</v>
      </c>
      <c r="E666" s="237">
        <v>23.5</v>
      </c>
      <c r="F666" s="234"/>
      <c r="G666" s="234"/>
    </row>
    <row r="667" spans="1:7" x14ac:dyDescent="0.2">
      <c r="A667" s="223"/>
      <c r="B667" s="236"/>
      <c r="C667" s="171"/>
      <c r="D667" s="171"/>
      <c r="E667" s="237"/>
      <c r="F667" s="234"/>
      <c r="G667" s="234"/>
    </row>
    <row r="668" spans="1:7" x14ac:dyDescent="0.2">
      <c r="A668" s="223"/>
      <c r="B668" s="236"/>
      <c r="C668" s="240" t="s">
        <v>1692</v>
      </c>
      <c r="D668" s="241" t="s">
        <v>1694</v>
      </c>
      <c r="E668" s="237"/>
      <c r="F668" s="234"/>
      <c r="G668" s="234"/>
    </row>
    <row r="669" spans="1:7" x14ac:dyDescent="0.2">
      <c r="A669" s="232"/>
      <c r="B669" s="5"/>
      <c r="C669" s="5"/>
      <c r="D669" s="5"/>
      <c r="E669" s="5"/>
      <c r="F669" s="5"/>
      <c r="G669" s="5"/>
    </row>
    <row r="670" spans="1:7" x14ac:dyDescent="0.2">
      <c r="A670" s="223"/>
      <c r="B670" s="170"/>
      <c r="C670" s="171" t="s">
        <v>1354</v>
      </c>
      <c r="D670" s="171"/>
      <c r="E670" s="172"/>
      <c r="F670" s="115"/>
      <c r="G670" s="115"/>
    </row>
    <row r="671" spans="1:7" x14ac:dyDescent="0.2">
      <c r="A671" s="223"/>
      <c r="B671" s="235">
        <v>1</v>
      </c>
      <c r="C671" s="171" t="s">
        <v>186</v>
      </c>
      <c r="D671" s="171" t="s">
        <v>181</v>
      </c>
      <c r="E671" s="237">
        <v>11.02</v>
      </c>
      <c r="F671" s="234"/>
      <c r="G671" s="234"/>
    </row>
    <row r="672" spans="1:7" x14ac:dyDescent="0.2">
      <c r="A672" s="223"/>
      <c r="B672" s="238"/>
      <c r="C672" s="235"/>
      <c r="D672" s="235"/>
      <c r="E672" s="239"/>
      <c r="F672" s="234"/>
      <c r="G672" s="234"/>
    </row>
    <row r="673" spans="1:7" x14ac:dyDescent="0.2">
      <c r="A673" s="223"/>
      <c r="B673" s="238"/>
      <c r="C673" s="240" t="s">
        <v>1695</v>
      </c>
      <c r="D673" s="241" t="s">
        <v>1696</v>
      </c>
      <c r="E673" s="239"/>
      <c r="F673" s="234"/>
      <c r="G673" s="234"/>
    </row>
    <row r="674" spans="1:7" x14ac:dyDescent="0.2">
      <c r="A674" s="232"/>
      <c r="B674" s="5"/>
      <c r="C674" s="5"/>
      <c r="D674" s="5"/>
      <c r="E674" s="5"/>
      <c r="F674" s="5"/>
      <c r="G674" s="5"/>
    </row>
    <row r="675" spans="1:7" x14ac:dyDescent="0.2">
      <c r="A675" s="223"/>
      <c r="B675" s="170"/>
      <c r="C675" s="171" t="s">
        <v>1211</v>
      </c>
      <c r="D675" s="171"/>
      <c r="E675" s="172"/>
      <c r="F675" s="115"/>
      <c r="G675" s="115"/>
    </row>
    <row r="676" spans="1:7" x14ac:dyDescent="0.2">
      <c r="A676" s="223"/>
      <c r="B676" s="235">
        <v>1</v>
      </c>
      <c r="C676" s="171" t="s">
        <v>1370</v>
      </c>
      <c r="D676" s="171" t="s">
        <v>1697</v>
      </c>
      <c r="E676" s="237">
        <v>5.39</v>
      </c>
      <c r="F676" s="243"/>
      <c r="G676" s="238"/>
    </row>
    <row r="677" spans="1:7" x14ac:dyDescent="0.2">
      <c r="A677" s="223"/>
      <c r="B677" s="238"/>
      <c r="C677" s="235"/>
      <c r="D677" s="235"/>
      <c r="E677" s="239"/>
      <c r="F677" s="243"/>
      <c r="G677" s="238"/>
    </row>
    <row r="678" spans="1:7" x14ac:dyDescent="0.2">
      <c r="A678" s="223"/>
      <c r="B678" s="238"/>
      <c r="C678" s="240" t="s">
        <v>1698</v>
      </c>
      <c r="D678" s="241" t="s">
        <v>1699</v>
      </c>
      <c r="E678" s="239"/>
      <c r="F678" s="243"/>
      <c r="G678" s="238"/>
    </row>
    <row r="679" spans="1:7" x14ac:dyDescent="0.2">
      <c r="A679" s="233"/>
    </row>
    <row r="680" spans="1:7" x14ac:dyDescent="0.2">
      <c r="A680" s="233"/>
    </row>
    <row r="681" spans="1:7" x14ac:dyDescent="0.2">
      <c r="A681" s="233"/>
    </row>
    <row r="682" spans="1:7" x14ac:dyDescent="0.2">
      <c r="A682" s="233"/>
    </row>
    <row r="683" spans="1:7" x14ac:dyDescent="0.2">
      <c r="A683" s="233"/>
    </row>
    <row r="684" spans="1:7" x14ac:dyDescent="0.2">
      <c r="A684" s="233"/>
    </row>
    <row r="685" spans="1:7" x14ac:dyDescent="0.2">
      <c r="A685" s="233"/>
    </row>
    <row r="686" spans="1:7" x14ac:dyDescent="0.2">
      <c r="A686" s="233"/>
    </row>
    <row r="687" spans="1:7" x14ac:dyDescent="0.2">
      <c r="A687" s="233"/>
    </row>
    <row r="688" spans="1:7" x14ac:dyDescent="0.2">
      <c r="A688" s="233"/>
    </row>
    <row r="689" spans="1:1" x14ac:dyDescent="0.2">
      <c r="A689" s="233"/>
    </row>
    <row r="690" spans="1:1" x14ac:dyDescent="0.2">
      <c r="A690" s="233"/>
    </row>
    <row r="691" spans="1:1" x14ac:dyDescent="0.2">
      <c r="A691" s="233"/>
    </row>
    <row r="692" spans="1:1" x14ac:dyDescent="0.2">
      <c r="A692" s="233"/>
    </row>
    <row r="693" spans="1:1" x14ac:dyDescent="0.2">
      <c r="A693" s="233"/>
    </row>
    <row r="694" spans="1:1" x14ac:dyDescent="0.2">
      <c r="A694" s="233"/>
    </row>
    <row r="695" spans="1:1" x14ac:dyDescent="0.2">
      <c r="A695" s="233"/>
    </row>
    <row r="696" spans="1:1" x14ac:dyDescent="0.2">
      <c r="A696" s="233"/>
    </row>
    <row r="697" spans="1:1" x14ac:dyDescent="0.2">
      <c r="A697" s="233"/>
    </row>
    <row r="698" spans="1:1" x14ac:dyDescent="0.2">
      <c r="A698" s="233"/>
    </row>
    <row r="699" spans="1:1" x14ac:dyDescent="0.2">
      <c r="A699" s="233"/>
    </row>
    <row r="700" spans="1:1" x14ac:dyDescent="0.2">
      <c r="A700" s="233"/>
    </row>
    <row r="701" spans="1:1" x14ac:dyDescent="0.2">
      <c r="A701" s="233"/>
    </row>
    <row r="702" spans="1:1" x14ac:dyDescent="0.2">
      <c r="A702" s="233"/>
    </row>
    <row r="703" spans="1:1" x14ac:dyDescent="0.2">
      <c r="A703" s="233"/>
    </row>
    <row r="704" spans="1:1" x14ac:dyDescent="0.2">
      <c r="A704" s="233"/>
    </row>
    <row r="705" spans="1:1" x14ac:dyDescent="0.2">
      <c r="A705" s="233"/>
    </row>
    <row r="706" spans="1:1" x14ac:dyDescent="0.2">
      <c r="A706" s="233"/>
    </row>
    <row r="707" spans="1:1" x14ac:dyDescent="0.2">
      <c r="A707" s="233"/>
    </row>
    <row r="708" spans="1:1" x14ac:dyDescent="0.2">
      <c r="A708" s="233"/>
    </row>
    <row r="709" spans="1:1" x14ac:dyDescent="0.2">
      <c r="A709" s="233"/>
    </row>
    <row r="710" spans="1:1" x14ac:dyDescent="0.2">
      <c r="A710" s="233"/>
    </row>
    <row r="711" spans="1:1" x14ac:dyDescent="0.2">
      <c r="A711" s="233"/>
    </row>
    <row r="712" spans="1:1" x14ac:dyDescent="0.2">
      <c r="A712" s="233"/>
    </row>
    <row r="713" spans="1:1" x14ac:dyDescent="0.2">
      <c r="A713" s="233"/>
    </row>
    <row r="714" spans="1:1" x14ac:dyDescent="0.2">
      <c r="A714" s="233"/>
    </row>
    <row r="715" spans="1:1" x14ac:dyDescent="0.2">
      <c r="A715" s="233"/>
    </row>
    <row r="716" spans="1:1" x14ac:dyDescent="0.2">
      <c r="A716" s="233"/>
    </row>
    <row r="717" spans="1:1" x14ac:dyDescent="0.2">
      <c r="A717" s="233"/>
    </row>
    <row r="718" spans="1:1" x14ac:dyDescent="0.2">
      <c r="A718" s="233"/>
    </row>
    <row r="719" spans="1:1" x14ac:dyDescent="0.2">
      <c r="A719" s="233"/>
    </row>
    <row r="720" spans="1:1" x14ac:dyDescent="0.2">
      <c r="A720" s="233"/>
    </row>
    <row r="721" spans="1:1" x14ac:dyDescent="0.2">
      <c r="A721" s="233"/>
    </row>
    <row r="722" spans="1:1" x14ac:dyDescent="0.2">
      <c r="A722" s="233"/>
    </row>
    <row r="723" spans="1:1" x14ac:dyDescent="0.2">
      <c r="A723" s="233"/>
    </row>
    <row r="724" spans="1:1" x14ac:dyDescent="0.2">
      <c r="A724" s="233"/>
    </row>
    <row r="725" spans="1:1" x14ac:dyDescent="0.2">
      <c r="A725" s="233"/>
    </row>
    <row r="726" spans="1:1" x14ac:dyDescent="0.2">
      <c r="A726" s="233"/>
    </row>
    <row r="727" spans="1:1" x14ac:dyDescent="0.2">
      <c r="A727" s="233"/>
    </row>
    <row r="728" spans="1:1" x14ac:dyDescent="0.2">
      <c r="A728" s="233"/>
    </row>
    <row r="729" spans="1:1" x14ac:dyDescent="0.2">
      <c r="A729" s="233"/>
    </row>
    <row r="730" spans="1:1" x14ac:dyDescent="0.2">
      <c r="A730" s="233"/>
    </row>
    <row r="731" spans="1:1" x14ac:dyDescent="0.2">
      <c r="A731" s="233"/>
    </row>
    <row r="732" spans="1:1" x14ac:dyDescent="0.2">
      <c r="A732" s="233"/>
    </row>
    <row r="733" spans="1:1" x14ac:dyDescent="0.2">
      <c r="A733" s="233"/>
    </row>
    <row r="734" spans="1:1" x14ac:dyDescent="0.2">
      <c r="A734" s="233"/>
    </row>
    <row r="735" spans="1:1" x14ac:dyDescent="0.2">
      <c r="A735" s="233"/>
    </row>
    <row r="736" spans="1:1" x14ac:dyDescent="0.2">
      <c r="A736" s="233"/>
    </row>
    <row r="737" spans="1:1" x14ac:dyDescent="0.2">
      <c r="A737" s="233"/>
    </row>
    <row r="738" spans="1:1" x14ac:dyDescent="0.2">
      <c r="A738" s="233"/>
    </row>
    <row r="739" spans="1:1" x14ac:dyDescent="0.2">
      <c r="A739" s="233"/>
    </row>
    <row r="740" spans="1:1" x14ac:dyDescent="0.2">
      <c r="A740" s="233"/>
    </row>
    <row r="741" spans="1:1" x14ac:dyDescent="0.2">
      <c r="A741" s="233"/>
    </row>
    <row r="742" spans="1:1" x14ac:dyDescent="0.2">
      <c r="A742" s="233"/>
    </row>
    <row r="743" spans="1:1" x14ac:dyDescent="0.2">
      <c r="A743" s="233"/>
    </row>
    <row r="744" spans="1:1" x14ac:dyDescent="0.2">
      <c r="A744" s="233"/>
    </row>
    <row r="745" spans="1:1" x14ac:dyDescent="0.2">
      <c r="A745" s="233"/>
    </row>
    <row r="746" spans="1:1" x14ac:dyDescent="0.2">
      <c r="A746" s="233"/>
    </row>
    <row r="747" spans="1:1" x14ac:dyDescent="0.2">
      <c r="A747" s="233"/>
    </row>
    <row r="748" spans="1:1" x14ac:dyDescent="0.2">
      <c r="A748" s="233"/>
    </row>
    <row r="749" spans="1:1" x14ac:dyDescent="0.2">
      <c r="A749" s="233"/>
    </row>
    <row r="750" spans="1:1" x14ac:dyDescent="0.2">
      <c r="A750" s="233"/>
    </row>
    <row r="751" spans="1:1" x14ac:dyDescent="0.2">
      <c r="A751" s="233"/>
    </row>
    <row r="752" spans="1:1" x14ac:dyDescent="0.2">
      <c r="A752" s="233"/>
    </row>
    <row r="753" spans="1:1" x14ac:dyDescent="0.2">
      <c r="A753" s="233"/>
    </row>
    <row r="754" spans="1:1" x14ac:dyDescent="0.2">
      <c r="A754" s="233"/>
    </row>
    <row r="755" spans="1:1" x14ac:dyDescent="0.2">
      <c r="A755" s="233"/>
    </row>
    <row r="756" spans="1:1" x14ac:dyDescent="0.2">
      <c r="A756" s="233"/>
    </row>
    <row r="757" spans="1:1" x14ac:dyDescent="0.2">
      <c r="A757" s="233"/>
    </row>
    <row r="758" spans="1:1" x14ac:dyDescent="0.2">
      <c r="A758" s="233"/>
    </row>
    <row r="759" spans="1:1" x14ac:dyDescent="0.2">
      <c r="A759" s="233"/>
    </row>
    <row r="760" spans="1:1" x14ac:dyDescent="0.2">
      <c r="A760" s="233"/>
    </row>
    <row r="761" spans="1:1" x14ac:dyDescent="0.2">
      <c r="A761" s="233"/>
    </row>
    <row r="762" spans="1:1" x14ac:dyDescent="0.2">
      <c r="A762" s="233"/>
    </row>
    <row r="763" spans="1:1" x14ac:dyDescent="0.2">
      <c r="A763" s="233"/>
    </row>
    <row r="764" spans="1:1" x14ac:dyDescent="0.2">
      <c r="A764" s="233"/>
    </row>
    <row r="765" spans="1:1" x14ac:dyDescent="0.2">
      <c r="A765" s="233"/>
    </row>
    <row r="766" spans="1:1" x14ac:dyDescent="0.2">
      <c r="A766" s="233"/>
    </row>
    <row r="767" spans="1:1" x14ac:dyDescent="0.2">
      <c r="A767" s="233"/>
    </row>
    <row r="768" spans="1:1" x14ac:dyDescent="0.2">
      <c r="A768" s="233"/>
    </row>
    <row r="769" spans="1:1" x14ac:dyDescent="0.2">
      <c r="A769" s="233"/>
    </row>
    <row r="770" spans="1:1" x14ac:dyDescent="0.2">
      <c r="A770" s="233"/>
    </row>
    <row r="771" spans="1:1" x14ac:dyDescent="0.2">
      <c r="A771" s="233"/>
    </row>
    <row r="772" spans="1:1" x14ac:dyDescent="0.2">
      <c r="A772" s="233"/>
    </row>
    <row r="773" spans="1:1" x14ac:dyDescent="0.2">
      <c r="A773" s="233"/>
    </row>
    <row r="774" spans="1:1" x14ac:dyDescent="0.2">
      <c r="A774" s="233"/>
    </row>
    <row r="775" spans="1:1" x14ac:dyDescent="0.2">
      <c r="A775" s="233"/>
    </row>
    <row r="776" spans="1:1" x14ac:dyDescent="0.2">
      <c r="A776" s="233"/>
    </row>
    <row r="777" spans="1:1" x14ac:dyDescent="0.2">
      <c r="A777" s="233"/>
    </row>
    <row r="778" spans="1:1" x14ac:dyDescent="0.2">
      <c r="A778" s="233"/>
    </row>
    <row r="779" spans="1:1" x14ac:dyDescent="0.2">
      <c r="A779" s="233"/>
    </row>
    <row r="780" spans="1:1" x14ac:dyDescent="0.2">
      <c r="A780" s="233"/>
    </row>
    <row r="781" spans="1:1" x14ac:dyDescent="0.2">
      <c r="A781" s="233"/>
    </row>
    <row r="782" spans="1:1" x14ac:dyDescent="0.2">
      <c r="A782" s="233"/>
    </row>
    <row r="783" spans="1:1" x14ac:dyDescent="0.2">
      <c r="A783" s="233"/>
    </row>
    <row r="784" spans="1:1" x14ac:dyDescent="0.2">
      <c r="A784" s="233"/>
    </row>
    <row r="785" spans="1:1" x14ac:dyDescent="0.2">
      <c r="A785" s="233"/>
    </row>
    <row r="786" spans="1:1" x14ac:dyDescent="0.2">
      <c r="A786" s="233"/>
    </row>
    <row r="787" spans="1:1" x14ac:dyDescent="0.2">
      <c r="A787" s="233"/>
    </row>
    <row r="788" spans="1:1" x14ac:dyDescent="0.2">
      <c r="A788" s="233"/>
    </row>
    <row r="789" spans="1:1" x14ac:dyDescent="0.2">
      <c r="A789" s="233"/>
    </row>
    <row r="790" spans="1:1" x14ac:dyDescent="0.2">
      <c r="A790" s="233"/>
    </row>
    <row r="791" spans="1:1" x14ac:dyDescent="0.2">
      <c r="A791" s="233"/>
    </row>
    <row r="792" spans="1:1" x14ac:dyDescent="0.2">
      <c r="A792" s="233"/>
    </row>
    <row r="793" spans="1:1" x14ac:dyDescent="0.2">
      <c r="A793" s="233"/>
    </row>
    <row r="794" spans="1:1" x14ac:dyDescent="0.2">
      <c r="A794" s="233"/>
    </row>
    <row r="795" spans="1:1" x14ac:dyDescent="0.2">
      <c r="A795" s="233"/>
    </row>
    <row r="796" spans="1:1" x14ac:dyDescent="0.2">
      <c r="A796" s="233"/>
    </row>
    <row r="797" spans="1:1" x14ac:dyDescent="0.2">
      <c r="A797" s="233"/>
    </row>
    <row r="798" spans="1:1" x14ac:dyDescent="0.2">
      <c r="A798" s="233"/>
    </row>
    <row r="799" spans="1:1" x14ac:dyDescent="0.2">
      <c r="A799" s="233"/>
    </row>
    <row r="800" spans="1:1" x14ac:dyDescent="0.2">
      <c r="A800" s="233"/>
    </row>
    <row r="801" spans="1:1" x14ac:dyDescent="0.2">
      <c r="A801" s="233"/>
    </row>
    <row r="802" spans="1:1" x14ac:dyDescent="0.2">
      <c r="A802" s="233"/>
    </row>
    <row r="803" spans="1:1" x14ac:dyDescent="0.2">
      <c r="A803" s="233"/>
    </row>
    <row r="804" spans="1:1" x14ac:dyDescent="0.2">
      <c r="A804" s="233"/>
    </row>
    <row r="805" spans="1:1" x14ac:dyDescent="0.2">
      <c r="A805" s="233"/>
    </row>
    <row r="806" spans="1:1" x14ac:dyDescent="0.2">
      <c r="A806" s="233"/>
    </row>
    <row r="807" spans="1:1" x14ac:dyDescent="0.2">
      <c r="A807" s="233"/>
    </row>
    <row r="808" spans="1:1" x14ac:dyDescent="0.2">
      <c r="A808" s="233"/>
    </row>
    <row r="809" spans="1:1" x14ac:dyDescent="0.2">
      <c r="A809" s="233"/>
    </row>
    <row r="810" spans="1:1" x14ac:dyDescent="0.2">
      <c r="A810" s="233"/>
    </row>
    <row r="811" spans="1:1" x14ac:dyDescent="0.2">
      <c r="A811" s="233"/>
    </row>
    <row r="812" spans="1:1" x14ac:dyDescent="0.2">
      <c r="A812" s="233"/>
    </row>
    <row r="813" spans="1:1" x14ac:dyDescent="0.2">
      <c r="A813" s="233"/>
    </row>
    <row r="814" spans="1:1" x14ac:dyDescent="0.2">
      <c r="A814" s="233"/>
    </row>
    <row r="815" spans="1:1" x14ac:dyDescent="0.2">
      <c r="A815" s="233"/>
    </row>
    <row r="816" spans="1:1" x14ac:dyDescent="0.2">
      <c r="A816" s="233"/>
    </row>
    <row r="817" spans="1:1" x14ac:dyDescent="0.2">
      <c r="A817" s="233"/>
    </row>
    <row r="818" spans="1:1" x14ac:dyDescent="0.2">
      <c r="A818" s="233"/>
    </row>
    <row r="819" spans="1:1" x14ac:dyDescent="0.2">
      <c r="A819" s="233"/>
    </row>
    <row r="820" spans="1:1" x14ac:dyDescent="0.2">
      <c r="A820" s="233"/>
    </row>
    <row r="821" spans="1:1" x14ac:dyDescent="0.2">
      <c r="A821" s="233"/>
    </row>
    <row r="822" spans="1:1" x14ac:dyDescent="0.2">
      <c r="A822" s="233"/>
    </row>
    <row r="823" spans="1:1" x14ac:dyDescent="0.2">
      <c r="A823" s="233"/>
    </row>
    <row r="824" spans="1:1" x14ac:dyDescent="0.2">
      <c r="A824" s="233"/>
    </row>
    <row r="825" spans="1:1" x14ac:dyDescent="0.2">
      <c r="A825" s="233"/>
    </row>
    <row r="826" spans="1:1" x14ac:dyDescent="0.2">
      <c r="A826" s="233"/>
    </row>
    <row r="827" spans="1:1" x14ac:dyDescent="0.2">
      <c r="A827" s="233"/>
    </row>
    <row r="828" spans="1:1" x14ac:dyDescent="0.2">
      <c r="A828" s="233"/>
    </row>
    <row r="829" spans="1:1" x14ac:dyDescent="0.2">
      <c r="A829" s="233"/>
    </row>
    <row r="830" spans="1:1" x14ac:dyDescent="0.2">
      <c r="A830" s="233"/>
    </row>
    <row r="831" spans="1:1" x14ac:dyDescent="0.2">
      <c r="A831" s="233"/>
    </row>
    <row r="832" spans="1:1" x14ac:dyDescent="0.2">
      <c r="A832" s="233"/>
    </row>
    <row r="833" spans="1:1" x14ac:dyDescent="0.2">
      <c r="A833" s="233"/>
    </row>
    <row r="834" spans="1:1" x14ac:dyDescent="0.2">
      <c r="A834" s="233"/>
    </row>
    <row r="835" spans="1:1" x14ac:dyDescent="0.2">
      <c r="A835" s="233"/>
    </row>
    <row r="836" spans="1:1" x14ac:dyDescent="0.2">
      <c r="A836" s="233"/>
    </row>
    <row r="837" spans="1:1" x14ac:dyDescent="0.2">
      <c r="A837" s="233"/>
    </row>
    <row r="838" spans="1:1" x14ac:dyDescent="0.2">
      <c r="A838" s="233"/>
    </row>
    <row r="839" spans="1:1" x14ac:dyDescent="0.2">
      <c r="A839" s="233"/>
    </row>
    <row r="840" spans="1:1" x14ac:dyDescent="0.2">
      <c r="A840" s="233"/>
    </row>
    <row r="841" spans="1:1" x14ac:dyDescent="0.2">
      <c r="A841" s="233"/>
    </row>
    <row r="842" spans="1:1" x14ac:dyDescent="0.2">
      <c r="A842" s="233"/>
    </row>
    <row r="843" spans="1:1" x14ac:dyDescent="0.2">
      <c r="A843" s="233"/>
    </row>
    <row r="844" spans="1:1" x14ac:dyDescent="0.2">
      <c r="A844" s="233"/>
    </row>
    <row r="845" spans="1:1" x14ac:dyDescent="0.2">
      <c r="A845" s="233"/>
    </row>
    <row r="846" spans="1:1" x14ac:dyDescent="0.2">
      <c r="A846" s="233"/>
    </row>
    <row r="847" spans="1:1" x14ac:dyDescent="0.2">
      <c r="A847" s="233"/>
    </row>
    <row r="848" spans="1:1" x14ac:dyDescent="0.2">
      <c r="A848" s="233"/>
    </row>
    <row r="849" spans="1:1" x14ac:dyDescent="0.2">
      <c r="A849" s="233"/>
    </row>
    <row r="850" spans="1:1" x14ac:dyDescent="0.2">
      <c r="A850" s="233"/>
    </row>
    <row r="851" spans="1:1" x14ac:dyDescent="0.2">
      <c r="A851" s="233"/>
    </row>
    <row r="852" spans="1:1" x14ac:dyDescent="0.2">
      <c r="A852" s="233"/>
    </row>
    <row r="853" spans="1:1" x14ac:dyDescent="0.2">
      <c r="A853" s="233"/>
    </row>
    <row r="854" spans="1:1" x14ac:dyDescent="0.2">
      <c r="A854" s="233"/>
    </row>
    <row r="855" spans="1:1" x14ac:dyDescent="0.2">
      <c r="A855" s="233"/>
    </row>
    <row r="856" spans="1:1" x14ac:dyDescent="0.2">
      <c r="A856" s="233"/>
    </row>
    <row r="857" spans="1:1" x14ac:dyDescent="0.2">
      <c r="A857" s="233"/>
    </row>
    <row r="858" spans="1:1" x14ac:dyDescent="0.2">
      <c r="A858" s="233"/>
    </row>
    <row r="859" spans="1:1" x14ac:dyDescent="0.2">
      <c r="A859" s="233"/>
    </row>
    <row r="860" spans="1:1" x14ac:dyDescent="0.2">
      <c r="A860" s="233"/>
    </row>
    <row r="861" spans="1:1" x14ac:dyDescent="0.2">
      <c r="A861" s="233"/>
    </row>
    <row r="862" spans="1:1" x14ac:dyDescent="0.2">
      <c r="A862" s="233"/>
    </row>
    <row r="863" spans="1:1" x14ac:dyDescent="0.2">
      <c r="A863" s="233"/>
    </row>
    <row r="864" spans="1:1" x14ac:dyDescent="0.2">
      <c r="A864" s="233"/>
    </row>
    <row r="865" spans="1:1" x14ac:dyDescent="0.2">
      <c r="A865" s="233"/>
    </row>
    <row r="866" spans="1:1" x14ac:dyDescent="0.2">
      <c r="A866" s="233"/>
    </row>
    <row r="867" spans="1:1" x14ac:dyDescent="0.2">
      <c r="A867" s="233"/>
    </row>
    <row r="868" spans="1:1" x14ac:dyDescent="0.2">
      <c r="A868" s="233"/>
    </row>
    <row r="869" spans="1:1" x14ac:dyDescent="0.2">
      <c r="A869" s="233"/>
    </row>
    <row r="870" spans="1:1" x14ac:dyDescent="0.2">
      <c r="A870" s="233"/>
    </row>
    <row r="871" spans="1:1" x14ac:dyDescent="0.2">
      <c r="A871" s="233"/>
    </row>
    <row r="872" spans="1:1" x14ac:dyDescent="0.2">
      <c r="A872" s="233"/>
    </row>
    <row r="873" spans="1:1" x14ac:dyDescent="0.2">
      <c r="A873" s="233"/>
    </row>
  </sheetData>
  <sheetProtection password="CAD5" sheet="1" objects="1" scenarios="1"/>
  <phoneticPr fontId="0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Line="0" autoPict="0" macro="[0]!Textfil">
                <anchor moveWithCells="1" sizeWithCells="1">
                  <from>
                    <xdr:col>6</xdr:col>
                    <xdr:colOff>19050</xdr:colOff>
                    <xdr:row>0</xdr:row>
                    <xdr:rowOff>28575</xdr:rowOff>
                  </from>
                  <to>
                    <xdr:col>7</xdr:col>
                    <xdr:colOff>447675</xdr:colOff>
                    <xdr:row>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Line="0" autoPict="0" macro="[0]!Poangval">
                <anchor moveWithCells="1" sizeWithCells="1">
                  <from>
                    <xdr:col>7</xdr:col>
                    <xdr:colOff>495300</xdr:colOff>
                    <xdr:row>0</xdr:row>
                    <xdr:rowOff>28575</xdr:rowOff>
                  </from>
                  <to>
                    <xdr:col>7</xdr:col>
                    <xdr:colOff>895350</xdr:colOff>
                    <xdr:row>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Button 3">
              <controlPr defaultSize="0" print="0" autoFill="0" autoLine="0" autoPict="0" macro="[0]!ResRub">
                <anchor moveWithCells="1" sizeWithCells="1">
                  <from>
                    <xdr:col>4</xdr:col>
                    <xdr:colOff>114300</xdr:colOff>
                    <xdr:row>0</xdr:row>
                    <xdr:rowOff>28575</xdr:rowOff>
                  </from>
                  <to>
                    <xdr:col>5</xdr:col>
                    <xdr:colOff>352425</xdr:colOff>
                    <xdr:row>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Button 4">
              <controlPr defaultSize="0" print="0" autoFill="0" autoLine="0" autoPict="0" macro="[0]!RensOpp">
                <anchor moveWithCells="1" sizeWithCells="1">
                  <from>
                    <xdr:col>12</xdr:col>
                    <xdr:colOff>552450</xdr:colOff>
                    <xdr:row>0</xdr:row>
                    <xdr:rowOff>28575</xdr:rowOff>
                  </from>
                  <to>
                    <xdr:col>13</xdr:col>
                    <xdr:colOff>571500</xdr:colOff>
                    <xdr:row>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8" name="Button 7">
              <controlPr defaultSize="0" print="0" autoFill="0" autoLine="0" autoPict="0" macro="[0]!Hem">
                <anchor moveWithCells="1" sizeWithCells="1">
                  <from>
                    <xdr:col>10</xdr:col>
                    <xdr:colOff>28575</xdr:colOff>
                    <xdr:row>0</xdr:row>
                    <xdr:rowOff>28575</xdr:rowOff>
                  </from>
                  <to>
                    <xdr:col>10</xdr:col>
                    <xdr:colOff>466725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0"/>
  <dimension ref="A1:D1"/>
  <sheetViews>
    <sheetView showGridLines="0" showRowColHeaders="0"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21.7109375" customWidth="1"/>
    <col min="2" max="2" width="6.7109375" customWidth="1"/>
    <col min="3" max="3" width="20.42578125" customWidth="1"/>
    <col min="4" max="4" width="24.7109375" customWidth="1"/>
  </cols>
  <sheetData>
    <row r="1" spans="1:4" ht="20.25" customHeight="1" x14ac:dyDescent="0.25">
      <c r="A1" s="31" t="s">
        <v>38</v>
      </c>
      <c r="B1" s="32" t="s">
        <v>39</v>
      </c>
      <c r="C1" s="24"/>
      <c r="D1" s="33" t="s">
        <v>40</v>
      </c>
    </row>
  </sheetData>
  <sheetProtection password="CAD5" sheet="1" objects="1" scenarios="1"/>
  <sortState ref="A2:B13">
    <sortCondition descending="1" ref="B2"/>
    <sortCondition ref="A2"/>
  </sortState>
  <phoneticPr fontId="0" type="noConversion"/>
  <pageMargins left="0.98425196850393704" right="0.39370078740157483" top="0.98425196850393704" bottom="0.19685039370078741" header="0.51181102362204722" footer="0.51181102362204722"/>
  <pageSetup paperSize="9" orientation="portrait" horizontalDpi="300" verticalDpi="300" r:id="rId1"/>
  <headerFooter alignWithMargins="0">
    <oddHeader>&amp;C&amp;"Arial,Fet"&amp;18Föreningspoäng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Line="0" autoPict="0" macro="[0]!RaderaPoints">
                <anchor moveWithCells="1" sizeWithCells="1">
                  <from>
                    <xdr:col>3</xdr:col>
                    <xdr:colOff>981075</xdr:colOff>
                    <xdr:row>0</xdr:row>
                    <xdr:rowOff>28575</xdr:rowOff>
                  </from>
                  <to>
                    <xdr:col>3</xdr:col>
                    <xdr:colOff>1619250</xdr:colOff>
                    <xdr:row>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print="0" autoFill="0" autoLine="0" autoPict="0" macro="[0]!Hem">
                <anchor moveWithCells="1" sizeWithCells="1">
                  <from>
                    <xdr:col>2</xdr:col>
                    <xdr:colOff>676275</xdr:colOff>
                    <xdr:row>0</xdr:row>
                    <xdr:rowOff>28575</xdr:rowOff>
                  </from>
                  <to>
                    <xdr:col>2</xdr:col>
                    <xdr:colOff>1152525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9">
    <pageSetUpPr fitToPage="1"/>
  </sheetPr>
  <dimension ref="A1:N4808"/>
  <sheetViews>
    <sheetView showRowColHeaders="0"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4.85546875" customWidth="1"/>
    <col min="2" max="2" width="25.7109375" customWidth="1"/>
    <col min="3" max="3" width="63.7109375" customWidth="1"/>
    <col min="4" max="4" width="15.7109375" customWidth="1"/>
  </cols>
  <sheetData>
    <row r="1" spans="1:13" ht="24" customHeight="1" x14ac:dyDescent="0.2">
      <c r="A1" s="29" t="s">
        <v>99</v>
      </c>
      <c r="B1" s="30"/>
      <c r="C1" s="30"/>
      <c r="D1" s="177" t="s">
        <v>958</v>
      </c>
      <c r="E1" s="24"/>
      <c r="F1" s="24"/>
      <c r="G1" s="24"/>
      <c r="H1" s="24"/>
    </row>
    <row r="2" spans="1:13" ht="18" customHeight="1" x14ac:dyDescent="0.2">
      <c r="A2" s="225"/>
      <c r="B2" s="226" t="s">
        <v>1009</v>
      </c>
      <c r="C2" s="256">
        <v>60</v>
      </c>
    </row>
    <row r="3" spans="1:13" ht="12.75" customHeight="1" x14ac:dyDescent="0.2">
      <c r="A3" s="225">
        <v>2</v>
      </c>
      <c r="B3" s="225" t="s">
        <v>1008</v>
      </c>
      <c r="C3" s="227" t="s">
        <v>1263</v>
      </c>
      <c r="D3" s="2"/>
      <c r="F3" s="2"/>
      <c r="G3" s="2"/>
      <c r="H3" s="2"/>
      <c r="I3" s="2"/>
    </row>
    <row r="4" spans="1:13" ht="18" customHeight="1" x14ac:dyDescent="0.2">
      <c r="A4" s="225"/>
      <c r="B4" s="226" t="s">
        <v>209</v>
      </c>
      <c r="C4" s="256">
        <v>840</v>
      </c>
      <c r="D4" s="2"/>
      <c r="F4" s="2"/>
      <c r="G4" s="2"/>
      <c r="H4" s="2"/>
      <c r="I4" s="2"/>
    </row>
    <row r="5" spans="1:13" ht="12.75" customHeight="1" x14ac:dyDescent="0.2">
      <c r="A5" s="225">
        <v>3</v>
      </c>
      <c r="B5" s="225" t="s">
        <v>208</v>
      </c>
      <c r="C5" s="227" t="s">
        <v>1265</v>
      </c>
      <c r="D5" s="2"/>
      <c r="F5" s="2"/>
      <c r="G5" s="2"/>
      <c r="H5" s="2"/>
      <c r="I5" s="2"/>
      <c r="J5" s="2"/>
    </row>
    <row r="6" spans="1:13" ht="12.75" customHeight="1" x14ac:dyDescent="0.2">
      <c r="A6" s="225">
        <v>4</v>
      </c>
      <c r="B6" s="225" t="s">
        <v>281</v>
      </c>
      <c r="C6" s="227" t="s">
        <v>1264</v>
      </c>
      <c r="D6" s="2"/>
      <c r="F6" s="2"/>
      <c r="G6" s="2"/>
      <c r="H6" s="2"/>
      <c r="I6" s="2"/>
      <c r="J6" s="2"/>
    </row>
    <row r="7" spans="1:13" ht="12.75" customHeight="1" x14ac:dyDescent="0.2">
      <c r="A7" s="225">
        <v>5</v>
      </c>
      <c r="B7" s="225" t="s">
        <v>569</v>
      </c>
      <c r="C7" s="227" t="s">
        <v>1267</v>
      </c>
      <c r="D7" s="2"/>
      <c r="F7" s="2"/>
      <c r="G7" s="2"/>
      <c r="H7" s="2"/>
      <c r="I7" s="2"/>
    </row>
    <row r="8" spans="1:13" ht="12.75" customHeight="1" x14ac:dyDescent="0.2">
      <c r="A8" s="225">
        <v>6</v>
      </c>
      <c r="B8" s="225" t="s">
        <v>742</v>
      </c>
      <c r="C8" s="227" t="s">
        <v>1266</v>
      </c>
      <c r="D8" s="2"/>
      <c r="F8" s="2"/>
      <c r="G8" s="2"/>
      <c r="H8" s="2"/>
      <c r="I8" s="2"/>
    </row>
    <row r="9" spans="1:13" ht="12.75" customHeight="1" x14ac:dyDescent="0.2">
      <c r="A9" s="225">
        <v>575</v>
      </c>
      <c r="B9" s="225" t="s">
        <v>976</v>
      </c>
      <c r="C9" s="227" t="s">
        <v>1311</v>
      </c>
      <c r="D9" s="2"/>
      <c r="F9" s="2"/>
      <c r="G9" s="2"/>
      <c r="H9" s="228"/>
      <c r="I9" s="2"/>
      <c r="J9" s="2"/>
      <c r="K9" s="2"/>
      <c r="L9" s="2"/>
      <c r="M9" s="2"/>
    </row>
    <row r="10" spans="1:13" ht="12.75" customHeight="1" x14ac:dyDescent="0.2">
      <c r="A10" s="225">
        <v>816</v>
      </c>
      <c r="B10" s="225" t="s">
        <v>977</v>
      </c>
      <c r="C10" s="227" t="s">
        <v>1364</v>
      </c>
      <c r="D10" s="2"/>
      <c r="F10" s="2"/>
      <c r="G10" s="2"/>
      <c r="H10" s="2"/>
      <c r="I10" s="2"/>
      <c r="J10" s="2"/>
      <c r="K10" s="2"/>
    </row>
    <row r="11" spans="1:13" ht="18" customHeight="1" x14ac:dyDescent="0.2">
      <c r="A11" s="225"/>
      <c r="B11" s="226" t="s">
        <v>204</v>
      </c>
      <c r="C11" s="256">
        <v>120</v>
      </c>
      <c r="D11" s="2"/>
      <c r="F11" s="2"/>
      <c r="G11" s="2"/>
      <c r="H11" s="2"/>
      <c r="I11" s="2"/>
      <c r="J11" s="2"/>
      <c r="K11" s="2"/>
    </row>
    <row r="12" spans="1:13" ht="12.75" customHeight="1" x14ac:dyDescent="0.2">
      <c r="A12" s="225">
        <v>8</v>
      </c>
      <c r="B12" s="225" t="s">
        <v>253</v>
      </c>
      <c r="C12" s="227" t="s">
        <v>1268</v>
      </c>
      <c r="D12" s="2"/>
      <c r="F12" s="2"/>
      <c r="G12" s="2"/>
      <c r="H12" s="2"/>
      <c r="I12" s="2"/>
      <c r="J12" s="2"/>
    </row>
    <row r="13" spans="1:13" ht="18" customHeight="1" x14ac:dyDescent="0.2">
      <c r="A13" s="225"/>
      <c r="B13" s="226" t="s">
        <v>595</v>
      </c>
      <c r="C13" s="256">
        <v>60</v>
      </c>
      <c r="D13" s="2"/>
      <c r="F13" s="2"/>
      <c r="G13" s="2"/>
      <c r="H13" s="2"/>
      <c r="I13" s="2"/>
      <c r="J13" s="2"/>
    </row>
    <row r="14" spans="1:13" ht="12.75" customHeight="1" x14ac:dyDescent="0.2">
      <c r="A14" s="225">
        <v>822</v>
      </c>
      <c r="B14" s="225" t="s">
        <v>1370</v>
      </c>
      <c r="C14" s="227" t="s">
        <v>1372</v>
      </c>
      <c r="D14" s="2"/>
      <c r="F14" s="2"/>
      <c r="G14" s="2"/>
      <c r="H14" s="2"/>
      <c r="I14" s="2"/>
    </row>
    <row r="15" spans="1:13" ht="18" customHeight="1" x14ac:dyDescent="0.2">
      <c r="A15" s="225"/>
      <c r="B15" s="226" t="s">
        <v>192</v>
      </c>
      <c r="C15" s="256">
        <v>5640</v>
      </c>
      <c r="D15" s="2"/>
      <c r="F15" s="2"/>
      <c r="G15" s="2"/>
      <c r="H15" s="2"/>
      <c r="I15" s="2"/>
    </row>
    <row r="16" spans="1:13" ht="12.75" customHeight="1" x14ac:dyDescent="0.2">
      <c r="A16" s="225">
        <v>9</v>
      </c>
      <c r="B16" s="225" t="s">
        <v>1217</v>
      </c>
      <c r="C16" s="227" t="s">
        <v>1160</v>
      </c>
      <c r="D16" s="2"/>
      <c r="F16" s="2"/>
      <c r="G16" s="2"/>
      <c r="H16" s="228"/>
      <c r="I16" s="2"/>
      <c r="J16" s="2"/>
      <c r="K16" s="2"/>
    </row>
    <row r="17" spans="1:12" ht="12.75" customHeight="1" x14ac:dyDescent="0.2">
      <c r="A17" s="225">
        <v>10</v>
      </c>
      <c r="B17" s="225" t="s">
        <v>1365</v>
      </c>
      <c r="C17" s="227" t="s">
        <v>1366</v>
      </c>
      <c r="D17" s="2"/>
      <c r="F17" s="2"/>
      <c r="G17" s="2"/>
      <c r="H17" s="2"/>
      <c r="I17" s="2"/>
      <c r="J17" s="2"/>
    </row>
    <row r="18" spans="1:12" ht="12.75" customHeight="1" x14ac:dyDescent="0.2">
      <c r="A18" s="225">
        <v>16</v>
      </c>
      <c r="B18" s="225" t="s">
        <v>260</v>
      </c>
      <c r="C18" s="227" t="s">
        <v>1278</v>
      </c>
      <c r="D18" s="2"/>
      <c r="F18" s="2"/>
      <c r="G18" s="2"/>
      <c r="H18" s="2"/>
      <c r="I18" s="2"/>
      <c r="J18" s="2"/>
    </row>
    <row r="19" spans="1:12" ht="12.75" customHeight="1" x14ac:dyDescent="0.2">
      <c r="A19" s="225">
        <v>18</v>
      </c>
      <c r="B19" s="225" t="s">
        <v>271</v>
      </c>
      <c r="C19" s="227" t="s">
        <v>1275</v>
      </c>
      <c r="D19" s="2"/>
      <c r="F19" s="2"/>
      <c r="G19" s="2"/>
      <c r="H19" s="2"/>
      <c r="I19" s="2"/>
    </row>
    <row r="20" spans="1:12" ht="12.75" customHeight="1" x14ac:dyDescent="0.2">
      <c r="A20" s="225">
        <v>21</v>
      </c>
      <c r="B20" s="225" t="s">
        <v>295</v>
      </c>
      <c r="C20" s="227" t="s">
        <v>1275</v>
      </c>
      <c r="D20" s="2"/>
      <c r="F20" s="2"/>
      <c r="G20" s="2"/>
      <c r="H20" s="2"/>
      <c r="I20" s="2"/>
    </row>
    <row r="21" spans="1:12" ht="12.75" customHeight="1" x14ac:dyDescent="0.2">
      <c r="A21" s="225">
        <v>23</v>
      </c>
      <c r="B21" s="225" t="s">
        <v>299</v>
      </c>
      <c r="C21" s="227" t="s">
        <v>1275</v>
      </c>
      <c r="D21" s="2"/>
      <c r="F21" s="2"/>
      <c r="G21" s="2"/>
      <c r="H21" s="2"/>
      <c r="I21" s="2"/>
    </row>
    <row r="22" spans="1:12" ht="12.75" customHeight="1" x14ac:dyDescent="0.2">
      <c r="A22" s="225">
        <v>24</v>
      </c>
      <c r="B22" s="225" t="s">
        <v>1224</v>
      </c>
      <c r="C22" s="227" t="s">
        <v>1274</v>
      </c>
      <c r="D22" s="2"/>
      <c r="F22" s="2"/>
      <c r="G22" s="2"/>
      <c r="H22" s="2"/>
      <c r="I22" s="2"/>
      <c r="J22" s="2"/>
    </row>
    <row r="23" spans="1:12" ht="12.75" customHeight="1" x14ac:dyDescent="0.2">
      <c r="A23" s="225">
        <v>32</v>
      </c>
      <c r="B23" s="225" t="s">
        <v>1220</v>
      </c>
      <c r="C23" s="227" t="s">
        <v>1270</v>
      </c>
      <c r="D23" s="2"/>
      <c r="F23" s="2"/>
      <c r="G23" s="2"/>
      <c r="H23" s="2"/>
      <c r="I23" s="2"/>
      <c r="J23" s="2"/>
      <c r="K23" s="2"/>
    </row>
    <row r="24" spans="1:12" ht="12.75" customHeight="1" x14ac:dyDescent="0.2">
      <c r="A24" s="225">
        <v>36</v>
      </c>
      <c r="B24" s="225" t="s">
        <v>520</v>
      </c>
      <c r="C24" s="227" t="s">
        <v>1161</v>
      </c>
      <c r="D24" s="2"/>
      <c r="F24" s="2"/>
      <c r="G24" s="2"/>
      <c r="H24" s="2"/>
      <c r="I24" s="2"/>
      <c r="J24" s="2"/>
      <c r="K24" s="2"/>
    </row>
    <row r="25" spans="1:12" ht="12.75" customHeight="1" x14ac:dyDescent="0.2">
      <c r="A25" s="225">
        <v>40</v>
      </c>
      <c r="B25" s="225" t="s">
        <v>1314</v>
      </c>
      <c r="C25" s="227" t="s">
        <v>1317</v>
      </c>
      <c r="D25" s="2"/>
      <c r="F25" s="2"/>
      <c r="G25" s="2"/>
      <c r="H25" s="2"/>
      <c r="I25" s="2"/>
      <c r="J25" s="2"/>
    </row>
    <row r="26" spans="1:12" ht="12.75" customHeight="1" x14ac:dyDescent="0.2">
      <c r="A26" s="225">
        <v>42</v>
      </c>
      <c r="B26" s="225" t="s">
        <v>629</v>
      </c>
      <c r="C26" s="227" t="s">
        <v>1273</v>
      </c>
      <c r="D26" s="2"/>
      <c r="F26" s="2"/>
      <c r="G26" s="2"/>
      <c r="H26" s="2"/>
      <c r="I26" s="2"/>
      <c r="J26" s="2"/>
      <c r="K26" s="2"/>
    </row>
    <row r="27" spans="1:12" ht="12.75" customHeight="1" x14ac:dyDescent="0.2">
      <c r="A27" s="225">
        <v>44</v>
      </c>
      <c r="B27" s="225" t="s">
        <v>633</v>
      </c>
      <c r="C27" s="227" t="s">
        <v>1277</v>
      </c>
      <c r="D27" s="2"/>
      <c r="F27" s="2"/>
      <c r="G27" s="2"/>
      <c r="H27" s="2"/>
      <c r="I27" s="2"/>
      <c r="J27" s="2"/>
      <c r="K27" s="2"/>
    </row>
    <row r="28" spans="1:12" ht="12.75" customHeight="1" x14ac:dyDescent="0.2">
      <c r="A28" s="225">
        <v>54</v>
      </c>
      <c r="B28" s="225" t="s">
        <v>1040</v>
      </c>
      <c r="C28" s="227" t="s">
        <v>1356</v>
      </c>
      <c r="D28" s="2"/>
      <c r="F28" s="2"/>
      <c r="G28" s="2"/>
      <c r="H28" s="2"/>
      <c r="I28" s="2"/>
      <c r="J28" s="2"/>
      <c r="K28" s="2"/>
      <c r="L28" s="2"/>
    </row>
    <row r="29" spans="1:12" ht="12.75" customHeight="1" x14ac:dyDescent="0.2">
      <c r="A29" s="225">
        <v>55</v>
      </c>
      <c r="B29" s="225" t="s">
        <v>705</v>
      </c>
      <c r="C29" s="227" t="s">
        <v>1275</v>
      </c>
      <c r="D29" s="2"/>
      <c r="F29" s="2"/>
      <c r="G29" s="2"/>
      <c r="H29" s="2"/>
      <c r="I29" s="2"/>
    </row>
    <row r="30" spans="1:12" ht="12.75" customHeight="1" x14ac:dyDescent="0.2">
      <c r="A30" s="225">
        <v>56</v>
      </c>
      <c r="B30" s="225" t="s">
        <v>1223</v>
      </c>
      <c r="C30" s="227" t="s">
        <v>1271</v>
      </c>
      <c r="D30" s="2"/>
      <c r="F30" s="2"/>
      <c r="G30" s="2"/>
      <c r="H30" s="2"/>
      <c r="I30" s="2"/>
      <c r="J30" s="2"/>
      <c r="K30" s="2"/>
    </row>
    <row r="31" spans="1:12" ht="12.75" customHeight="1" x14ac:dyDescent="0.2">
      <c r="A31" s="225">
        <v>72</v>
      </c>
      <c r="B31" s="225" t="s">
        <v>791</v>
      </c>
      <c r="C31" s="227" t="s">
        <v>1276</v>
      </c>
      <c r="D31" s="2"/>
      <c r="F31" s="2"/>
      <c r="G31" s="2"/>
      <c r="H31" s="2"/>
      <c r="I31" s="2"/>
    </row>
    <row r="32" spans="1:12" ht="12.75" customHeight="1" x14ac:dyDescent="0.2">
      <c r="A32" s="225">
        <v>76</v>
      </c>
      <c r="B32" s="225" t="s">
        <v>1167</v>
      </c>
      <c r="C32" s="227" t="s">
        <v>1269</v>
      </c>
      <c r="D32" s="2"/>
      <c r="F32" s="2"/>
      <c r="G32" s="228"/>
      <c r="H32" s="2"/>
      <c r="I32" s="2"/>
      <c r="J32" s="2"/>
    </row>
    <row r="33" spans="1:13" ht="12.75" customHeight="1" x14ac:dyDescent="0.2">
      <c r="A33" s="225">
        <v>78</v>
      </c>
      <c r="B33" s="225" t="s">
        <v>930</v>
      </c>
      <c r="C33" s="227" t="s">
        <v>1160</v>
      </c>
      <c r="D33" s="2"/>
      <c r="F33" s="2"/>
      <c r="G33" s="2"/>
      <c r="H33" s="2"/>
      <c r="I33" s="2"/>
      <c r="J33" s="2"/>
      <c r="K33" s="2"/>
    </row>
    <row r="34" spans="1:13" ht="12.75" customHeight="1" x14ac:dyDescent="0.2">
      <c r="A34" s="225">
        <v>83</v>
      </c>
      <c r="B34" s="225" t="s">
        <v>972</v>
      </c>
      <c r="C34" s="227" t="s">
        <v>1276</v>
      </c>
      <c r="D34" s="2"/>
      <c r="F34" s="2"/>
      <c r="G34" s="2"/>
      <c r="H34" s="2"/>
      <c r="I34" s="2"/>
    </row>
    <row r="35" spans="1:13" ht="12.75" customHeight="1" x14ac:dyDescent="0.2">
      <c r="A35" s="225">
        <v>332</v>
      </c>
      <c r="B35" s="225" t="s">
        <v>1218</v>
      </c>
      <c r="C35" s="227" t="s">
        <v>1305</v>
      </c>
      <c r="D35" s="2"/>
      <c r="F35" s="2"/>
      <c r="G35" s="2"/>
      <c r="H35" s="2"/>
      <c r="I35" s="2"/>
    </row>
    <row r="36" spans="1:13" ht="12.75" customHeight="1" x14ac:dyDescent="0.2">
      <c r="A36" s="225">
        <v>583</v>
      </c>
      <c r="B36" s="225" t="s">
        <v>803</v>
      </c>
      <c r="C36" s="227" t="s">
        <v>1163</v>
      </c>
      <c r="D36" s="2"/>
      <c r="F36" s="2"/>
      <c r="G36" s="2"/>
      <c r="H36" s="2"/>
      <c r="I36" s="2"/>
      <c r="J36" s="2"/>
    </row>
    <row r="37" spans="1:13" ht="12.75" customHeight="1" x14ac:dyDescent="0.2">
      <c r="A37" s="225">
        <v>604</v>
      </c>
      <c r="B37" s="225" t="s">
        <v>1026</v>
      </c>
      <c r="C37" s="227" t="s">
        <v>1284</v>
      </c>
      <c r="D37" s="2"/>
      <c r="F37" s="2"/>
      <c r="G37" s="2"/>
      <c r="H37" s="2"/>
      <c r="I37" s="2"/>
      <c r="J37" s="2"/>
      <c r="K37" s="2"/>
    </row>
    <row r="38" spans="1:13" ht="12.75" customHeight="1" x14ac:dyDescent="0.2">
      <c r="A38" s="225">
        <v>606</v>
      </c>
      <c r="B38" s="225" t="s">
        <v>1050</v>
      </c>
      <c r="C38" s="227" t="s">
        <v>1286</v>
      </c>
      <c r="D38" s="2"/>
      <c r="F38" s="2"/>
      <c r="G38" s="2"/>
      <c r="H38" s="2"/>
      <c r="I38" s="2"/>
      <c r="J38" s="2"/>
      <c r="K38" s="2"/>
      <c r="L38" s="2"/>
      <c r="M38" s="2"/>
    </row>
    <row r="39" spans="1:13" ht="12.75" customHeight="1" x14ac:dyDescent="0.2">
      <c r="A39" s="225">
        <v>612</v>
      </c>
      <c r="B39" s="225" t="s">
        <v>661</v>
      </c>
      <c r="C39" s="227" t="s">
        <v>1283</v>
      </c>
      <c r="D39" s="2"/>
      <c r="F39" s="2"/>
      <c r="G39" s="2"/>
      <c r="H39" s="2"/>
      <c r="I39" s="2"/>
      <c r="J39" s="2"/>
      <c r="K39" s="2"/>
    </row>
    <row r="40" spans="1:13" ht="12.75" customHeight="1" x14ac:dyDescent="0.2">
      <c r="A40" s="225">
        <v>634</v>
      </c>
      <c r="B40" s="225" t="s">
        <v>680</v>
      </c>
      <c r="C40" s="227" t="s">
        <v>1282</v>
      </c>
      <c r="D40" s="2"/>
      <c r="F40" s="2"/>
      <c r="G40" s="2"/>
      <c r="H40" s="2"/>
      <c r="I40" s="2"/>
      <c r="J40" s="2"/>
      <c r="K40" s="2"/>
      <c r="L40" s="2"/>
      <c r="M40" s="2"/>
    </row>
    <row r="41" spans="1:13" ht="12.75" customHeight="1" x14ac:dyDescent="0.2">
      <c r="A41" s="225">
        <v>635</v>
      </c>
      <c r="B41" s="225" t="s">
        <v>342</v>
      </c>
      <c r="C41" s="227" t="s">
        <v>1357</v>
      </c>
      <c r="D41" s="2"/>
      <c r="F41" s="2"/>
      <c r="G41" s="2"/>
      <c r="H41" s="2"/>
      <c r="I41" s="2"/>
      <c r="J41" s="2"/>
      <c r="K41" s="2"/>
      <c r="L41" s="2"/>
    </row>
    <row r="42" spans="1:13" ht="12.75" customHeight="1" x14ac:dyDescent="0.2">
      <c r="A42" s="225">
        <v>637</v>
      </c>
      <c r="B42" s="225" t="s">
        <v>737</v>
      </c>
      <c r="C42" s="227" t="s">
        <v>1281</v>
      </c>
      <c r="D42" s="2"/>
      <c r="F42" s="2"/>
      <c r="G42" s="2"/>
      <c r="H42" s="2"/>
      <c r="I42" s="2"/>
      <c r="J42" s="2"/>
      <c r="K42" s="2"/>
      <c r="L42" s="2"/>
      <c r="M42" s="2"/>
    </row>
    <row r="43" spans="1:13" ht="12.75" customHeight="1" x14ac:dyDescent="0.2">
      <c r="A43" s="225">
        <v>639</v>
      </c>
      <c r="B43" s="225" t="s">
        <v>862</v>
      </c>
      <c r="C43" s="227" t="s">
        <v>1280</v>
      </c>
      <c r="D43" s="2"/>
      <c r="F43" s="2"/>
      <c r="G43" s="2"/>
      <c r="H43" s="2"/>
      <c r="I43" s="2"/>
      <c r="J43" s="2"/>
      <c r="K43" s="2"/>
      <c r="L43" s="2"/>
    </row>
    <row r="44" spans="1:13" ht="12.75" customHeight="1" x14ac:dyDescent="0.2">
      <c r="A44" s="225">
        <v>643</v>
      </c>
      <c r="B44" s="225" t="s">
        <v>1261</v>
      </c>
      <c r="C44" s="227" t="s">
        <v>1279</v>
      </c>
      <c r="D44" s="2"/>
      <c r="F44" s="2"/>
      <c r="G44" s="2"/>
      <c r="H44" s="2"/>
      <c r="I44" s="2"/>
      <c r="J44" s="2"/>
    </row>
    <row r="45" spans="1:13" ht="12.75" customHeight="1" x14ac:dyDescent="0.2">
      <c r="A45" s="225">
        <v>644</v>
      </c>
      <c r="B45" s="225" t="s">
        <v>872</v>
      </c>
      <c r="C45" s="227" t="s">
        <v>1272</v>
      </c>
      <c r="D45" s="2"/>
      <c r="F45" s="2"/>
      <c r="G45" s="2"/>
      <c r="H45" s="2"/>
      <c r="I45" s="2"/>
      <c r="J45" s="2"/>
      <c r="K45" s="2"/>
    </row>
    <row r="46" spans="1:13" ht="12.75" customHeight="1" x14ac:dyDescent="0.2">
      <c r="A46" s="225">
        <v>646</v>
      </c>
      <c r="B46" s="225" t="s">
        <v>1262</v>
      </c>
      <c r="C46" s="227" t="s">
        <v>1285</v>
      </c>
      <c r="D46" s="2"/>
      <c r="F46" s="2"/>
      <c r="G46" s="2"/>
      <c r="H46" s="2"/>
      <c r="I46" s="2"/>
      <c r="J46" s="2"/>
      <c r="K46" s="2"/>
      <c r="L46" s="2"/>
      <c r="M46" s="2"/>
    </row>
    <row r="47" spans="1:13" ht="12.75" customHeight="1" x14ac:dyDescent="0.2">
      <c r="A47" s="225">
        <v>754</v>
      </c>
      <c r="B47" s="225" t="s">
        <v>922</v>
      </c>
      <c r="C47" s="227" t="s">
        <v>1273</v>
      </c>
      <c r="D47" s="2"/>
      <c r="F47" s="2"/>
      <c r="G47" s="2"/>
      <c r="H47" s="228"/>
      <c r="I47" s="2"/>
      <c r="J47" s="2"/>
      <c r="K47" s="2"/>
    </row>
    <row r="48" spans="1:13" ht="12.75" customHeight="1" x14ac:dyDescent="0.2">
      <c r="A48" s="225">
        <v>803</v>
      </c>
      <c r="B48" s="225" t="s">
        <v>1041</v>
      </c>
      <c r="C48" s="227" t="s">
        <v>1306</v>
      </c>
      <c r="D48" s="2"/>
      <c r="F48" s="2"/>
      <c r="G48" s="2"/>
      <c r="H48" s="2"/>
      <c r="I48" s="2"/>
      <c r="J48" s="2"/>
    </row>
    <row r="49" spans="1:12" ht="12.75" customHeight="1" x14ac:dyDescent="0.2">
      <c r="A49" s="225">
        <v>815</v>
      </c>
      <c r="B49" s="225" t="s">
        <v>892</v>
      </c>
      <c r="C49" s="227" t="s">
        <v>1162</v>
      </c>
      <c r="D49" s="2"/>
      <c r="F49" s="2"/>
      <c r="G49" s="2"/>
      <c r="H49" s="2"/>
      <c r="I49" s="2"/>
      <c r="J49" s="2"/>
      <c r="K49" s="2"/>
    </row>
    <row r="50" spans="1:12" ht="12.75" customHeight="1" x14ac:dyDescent="0.2">
      <c r="A50" s="225">
        <v>818</v>
      </c>
      <c r="B50" s="225" t="s">
        <v>1151</v>
      </c>
      <c r="C50" s="227" t="s">
        <v>1313</v>
      </c>
      <c r="D50" s="2"/>
      <c r="F50" s="2"/>
      <c r="G50" s="2"/>
      <c r="H50" s="2"/>
      <c r="I50" s="2"/>
    </row>
    <row r="51" spans="1:12" ht="12.75" customHeight="1" x14ac:dyDescent="0.2">
      <c r="A51" s="225">
        <v>819</v>
      </c>
      <c r="B51" s="225" t="s">
        <v>1164</v>
      </c>
      <c r="C51" s="227" t="s">
        <v>1369</v>
      </c>
      <c r="D51" s="2"/>
      <c r="F51" s="2"/>
      <c r="G51" s="2"/>
      <c r="H51" s="2"/>
      <c r="I51" s="2"/>
      <c r="J51" s="2"/>
    </row>
    <row r="52" spans="1:12" ht="18" customHeight="1" x14ac:dyDescent="0.2">
      <c r="A52" s="225"/>
      <c r="B52" s="226" t="s">
        <v>718</v>
      </c>
      <c r="C52" s="256">
        <v>120</v>
      </c>
      <c r="D52" s="2"/>
      <c r="F52" s="2"/>
      <c r="G52" s="2"/>
      <c r="H52" s="2"/>
      <c r="I52" s="2"/>
      <c r="J52" s="2"/>
    </row>
    <row r="53" spans="1:12" ht="12.75" customHeight="1" x14ac:dyDescent="0.2">
      <c r="A53" s="225">
        <v>85</v>
      </c>
      <c r="B53" s="225" t="s">
        <v>1227</v>
      </c>
      <c r="C53" s="227" t="s">
        <v>1275</v>
      </c>
      <c r="D53" s="2"/>
      <c r="F53" s="2"/>
      <c r="G53" s="2"/>
      <c r="H53" s="2"/>
      <c r="I53" s="2"/>
    </row>
    <row r="54" spans="1:12" ht="12.75" customHeight="1" x14ac:dyDescent="0.2">
      <c r="A54" s="225">
        <v>821</v>
      </c>
      <c r="B54" s="225" t="s">
        <v>1371</v>
      </c>
      <c r="C54" s="227" t="s">
        <v>1373</v>
      </c>
      <c r="D54" s="2"/>
      <c r="F54" s="2"/>
      <c r="G54" s="2"/>
      <c r="H54" s="2"/>
      <c r="I54" s="2"/>
    </row>
    <row r="55" spans="1:12" ht="18" customHeight="1" x14ac:dyDescent="0.2">
      <c r="A55" s="225"/>
      <c r="B55" s="226" t="s">
        <v>185</v>
      </c>
      <c r="C55" s="256">
        <v>2820</v>
      </c>
      <c r="D55" s="2"/>
      <c r="F55" s="2"/>
      <c r="G55" s="2"/>
      <c r="H55" s="2"/>
      <c r="I55" s="2"/>
    </row>
    <row r="56" spans="1:12" ht="12.75" customHeight="1" x14ac:dyDescent="0.2">
      <c r="A56" s="225">
        <v>87</v>
      </c>
      <c r="B56" s="225" t="s">
        <v>843</v>
      </c>
      <c r="C56" s="227" t="s">
        <v>1287</v>
      </c>
      <c r="D56" s="2"/>
      <c r="F56" s="2"/>
      <c r="G56" s="2"/>
      <c r="H56" s="2"/>
      <c r="I56" s="2"/>
    </row>
    <row r="57" spans="1:12" ht="12.75" customHeight="1" x14ac:dyDescent="0.2">
      <c r="A57" s="225">
        <v>651</v>
      </c>
      <c r="B57" s="225" t="s">
        <v>1028</v>
      </c>
      <c r="C57" s="227" t="s">
        <v>1289</v>
      </c>
      <c r="D57" s="2"/>
      <c r="F57" s="2"/>
      <c r="G57" s="2"/>
      <c r="H57" s="2"/>
      <c r="I57" s="2"/>
      <c r="J57" s="2"/>
    </row>
    <row r="58" spans="1:12" ht="12.75" customHeight="1" x14ac:dyDescent="0.2">
      <c r="A58" s="225">
        <v>652</v>
      </c>
      <c r="B58" s="225" t="s">
        <v>1253</v>
      </c>
      <c r="C58" s="227" t="s">
        <v>1294</v>
      </c>
      <c r="D58" s="2"/>
      <c r="F58" s="2"/>
      <c r="G58" s="2"/>
      <c r="H58" s="2"/>
      <c r="I58" s="2"/>
      <c r="J58" s="2"/>
      <c r="K58" s="2"/>
    </row>
    <row r="59" spans="1:12" ht="12.75" customHeight="1" x14ac:dyDescent="0.2">
      <c r="A59" s="225">
        <v>653</v>
      </c>
      <c r="B59" s="225" t="s">
        <v>1258</v>
      </c>
      <c r="C59" s="227" t="s">
        <v>1298</v>
      </c>
      <c r="D59" s="2"/>
      <c r="F59" s="2"/>
      <c r="G59" s="2"/>
      <c r="H59" s="2"/>
      <c r="I59" s="2"/>
      <c r="J59" s="2"/>
      <c r="K59" s="2"/>
      <c r="L59" s="2"/>
    </row>
    <row r="60" spans="1:12" ht="12.75" customHeight="1" x14ac:dyDescent="0.2">
      <c r="A60" s="225">
        <v>654</v>
      </c>
      <c r="B60" s="225" t="s">
        <v>567</v>
      </c>
      <c r="C60" s="227" t="s">
        <v>1288</v>
      </c>
      <c r="D60" s="2"/>
      <c r="F60" s="2"/>
      <c r="G60" s="2"/>
      <c r="H60" s="2"/>
      <c r="I60" s="2"/>
      <c r="J60" s="2"/>
    </row>
    <row r="61" spans="1:12" ht="12.75" customHeight="1" x14ac:dyDescent="0.2">
      <c r="A61" s="225">
        <v>656</v>
      </c>
      <c r="B61" s="225" t="s">
        <v>1257</v>
      </c>
      <c r="C61" s="227" t="s">
        <v>1297</v>
      </c>
      <c r="D61" s="2"/>
      <c r="F61" s="2"/>
      <c r="G61" s="2"/>
      <c r="H61" s="2"/>
      <c r="I61" s="2"/>
      <c r="J61" s="2"/>
      <c r="K61" s="2"/>
      <c r="L61" s="2"/>
    </row>
    <row r="62" spans="1:12" ht="12.75" customHeight="1" x14ac:dyDescent="0.2">
      <c r="A62" s="225">
        <v>658</v>
      </c>
      <c r="B62" s="225" t="s">
        <v>1015</v>
      </c>
      <c r="C62" s="227" t="s">
        <v>1290</v>
      </c>
      <c r="D62" s="2"/>
      <c r="F62" s="2"/>
      <c r="G62" s="2"/>
      <c r="H62" s="2"/>
      <c r="I62" s="2"/>
      <c r="J62" s="2"/>
      <c r="K62" s="2"/>
    </row>
    <row r="63" spans="1:12" ht="12.75" customHeight="1" x14ac:dyDescent="0.2">
      <c r="A63" s="225">
        <v>659</v>
      </c>
      <c r="B63" s="225" t="s">
        <v>1252</v>
      </c>
      <c r="C63" s="227" t="s">
        <v>1293</v>
      </c>
      <c r="D63" s="2"/>
      <c r="F63" s="2"/>
      <c r="G63" s="2"/>
      <c r="H63" s="2"/>
      <c r="I63" s="2"/>
      <c r="J63" s="2"/>
    </row>
    <row r="64" spans="1:12" ht="12.75" customHeight="1" x14ac:dyDescent="0.2">
      <c r="A64" s="225">
        <v>662</v>
      </c>
      <c r="B64" s="225" t="s">
        <v>1255</v>
      </c>
      <c r="C64" s="227" t="s">
        <v>1295</v>
      </c>
      <c r="D64" s="2"/>
      <c r="F64" s="2"/>
      <c r="G64" s="2"/>
      <c r="H64" s="2"/>
      <c r="I64" s="2"/>
      <c r="J64" s="2"/>
      <c r="K64" s="2"/>
    </row>
    <row r="65" spans="1:13" ht="12.75" customHeight="1" x14ac:dyDescent="0.2">
      <c r="A65" s="225">
        <v>666</v>
      </c>
      <c r="B65" s="225" t="s">
        <v>1246</v>
      </c>
      <c r="C65" s="227" t="s">
        <v>1351</v>
      </c>
      <c r="D65" s="2"/>
      <c r="F65" s="2"/>
      <c r="G65" s="2"/>
      <c r="H65" s="2"/>
      <c r="I65" s="2"/>
      <c r="J65" s="2"/>
      <c r="K65" s="2"/>
    </row>
    <row r="66" spans="1:13" ht="12.75" customHeight="1" x14ac:dyDescent="0.2">
      <c r="A66" s="225">
        <v>672</v>
      </c>
      <c r="B66" s="225" t="s">
        <v>1259</v>
      </c>
      <c r="C66" s="227" t="s">
        <v>1299</v>
      </c>
      <c r="D66" s="2"/>
      <c r="F66" s="2"/>
      <c r="G66" s="2"/>
      <c r="H66" s="2"/>
      <c r="I66" s="2"/>
      <c r="J66" s="2"/>
      <c r="K66" s="2"/>
      <c r="L66" s="2"/>
      <c r="M66" s="2"/>
    </row>
    <row r="67" spans="1:13" ht="12.75" customHeight="1" x14ac:dyDescent="0.2">
      <c r="A67" s="225">
        <v>680</v>
      </c>
      <c r="B67" s="225" t="s">
        <v>1260</v>
      </c>
      <c r="C67" s="227" t="s">
        <v>1300</v>
      </c>
      <c r="D67" s="2"/>
      <c r="F67" s="2"/>
      <c r="G67" s="2"/>
      <c r="H67" s="2"/>
      <c r="I67" s="2"/>
      <c r="J67" s="2"/>
    </row>
    <row r="68" spans="1:13" ht="12.75" customHeight="1" x14ac:dyDescent="0.2">
      <c r="A68" s="225">
        <v>682</v>
      </c>
      <c r="B68" s="225" t="s">
        <v>1251</v>
      </c>
      <c r="C68" s="227" t="s">
        <v>1295</v>
      </c>
      <c r="D68" s="2"/>
      <c r="F68" s="2"/>
      <c r="G68" s="2"/>
      <c r="H68" s="2"/>
      <c r="I68" s="2"/>
      <c r="J68" s="2"/>
      <c r="K68" s="2"/>
    </row>
    <row r="69" spans="1:13" ht="12.75" customHeight="1" x14ac:dyDescent="0.2">
      <c r="A69" s="225">
        <v>683</v>
      </c>
      <c r="B69" s="225" t="s">
        <v>1251</v>
      </c>
      <c r="C69" s="227" t="s">
        <v>1291</v>
      </c>
      <c r="D69" s="2"/>
      <c r="F69" s="2"/>
      <c r="G69" s="2"/>
      <c r="H69" s="2"/>
      <c r="I69" s="2"/>
      <c r="J69" s="2"/>
    </row>
    <row r="70" spans="1:13" ht="12.75" customHeight="1" x14ac:dyDescent="0.2">
      <c r="A70" s="225">
        <v>684</v>
      </c>
      <c r="B70" s="225" t="s">
        <v>1249</v>
      </c>
      <c r="C70" s="227" t="s">
        <v>1292</v>
      </c>
      <c r="D70" s="2"/>
      <c r="F70" s="2"/>
      <c r="G70" s="2"/>
      <c r="H70" s="2"/>
      <c r="I70" s="2"/>
      <c r="J70" s="2"/>
      <c r="K70" s="2"/>
    </row>
    <row r="71" spans="1:13" ht="12.75" customHeight="1" x14ac:dyDescent="0.2">
      <c r="A71" s="225">
        <v>685</v>
      </c>
      <c r="B71" s="225" t="s">
        <v>1256</v>
      </c>
      <c r="C71" s="227" t="s">
        <v>1296</v>
      </c>
      <c r="D71" s="2"/>
      <c r="F71" s="2"/>
      <c r="G71" s="2"/>
      <c r="H71" s="2"/>
      <c r="I71" s="2"/>
      <c r="J71" s="2"/>
      <c r="K71" s="2"/>
      <c r="L71" s="2"/>
    </row>
    <row r="72" spans="1:13" ht="12.75" customHeight="1" x14ac:dyDescent="0.2">
      <c r="A72" s="225">
        <v>686</v>
      </c>
      <c r="B72" s="225" t="s">
        <v>1254</v>
      </c>
      <c r="C72" s="227" t="s">
        <v>1368</v>
      </c>
      <c r="D72" s="2"/>
      <c r="F72" s="2"/>
      <c r="G72" s="2"/>
      <c r="H72" s="2"/>
      <c r="I72" s="2"/>
    </row>
    <row r="73" spans="1:13" ht="18" customHeight="1" x14ac:dyDescent="0.2">
      <c r="A73" s="225"/>
      <c r="B73" s="226" t="s">
        <v>478</v>
      </c>
      <c r="C73" s="256">
        <v>60</v>
      </c>
      <c r="D73" s="2"/>
      <c r="F73" s="2"/>
      <c r="G73" s="2"/>
      <c r="H73" s="2"/>
      <c r="I73" s="2"/>
    </row>
    <row r="74" spans="1:13" ht="12.75" customHeight="1" x14ac:dyDescent="0.2">
      <c r="A74" s="225">
        <v>90</v>
      </c>
      <c r="B74" s="225" t="s">
        <v>585</v>
      </c>
      <c r="C74" s="227" t="s">
        <v>1275</v>
      </c>
      <c r="D74" s="2"/>
      <c r="F74" s="2"/>
      <c r="G74" s="2"/>
      <c r="H74" s="2"/>
      <c r="I74" s="2"/>
    </row>
    <row r="75" spans="1:13" ht="18" customHeight="1" x14ac:dyDescent="0.2">
      <c r="A75" s="225"/>
      <c r="B75" s="226" t="s">
        <v>489</v>
      </c>
      <c r="C75" s="256">
        <v>60</v>
      </c>
      <c r="D75" s="2"/>
      <c r="F75" s="2"/>
      <c r="G75" s="2"/>
      <c r="H75" s="2"/>
      <c r="I75" s="2"/>
    </row>
    <row r="76" spans="1:13" ht="12.75" customHeight="1" x14ac:dyDescent="0.2">
      <c r="A76" s="225">
        <v>806</v>
      </c>
      <c r="B76" s="225" t="s">
        <v>1018</v>
      </c>
      <c r="C76" s="227" t="s">
        <v>1352</v>
      </c>
      <c r="D76" s="2"/>
      <c r="F76" s="2"/>
      <c r="G76" s="2"/>
      <c r="H76" s="2"/>
      <c r="I76" s="2"/>
    </row>
    <row r="77" spans="1:13" ht="18" customHeight="1" x14ac:dyDescent="0.2">
      <c r="A77" s="225"/>
      <c r="B77" s="226" t="s">
        <v>181</v>
      </c>
      <c r="C77" s="256">
        <v>8940</v>
      </c>
      <c r="D77" s="2"/>
      <c r="F77" s="2"/>
      <c r="G77" s="2"/>
      <c r="H77" s="2"/>
      <c r="I77" s="2"/>
    </row>
    <row r="78" spans="1:13" ht="12.75" customHeight="1" x14ac:dyDescent="0.2">
      <c r="A78" s="225">
        <v>74</v>
      </c>
      <c r="B78" s="225" t="s">
        <v>1321</v>
      </c>
      <c r="C78" s="227" t="s">
        <v>1358</v>
      </c>
      <c r="D78" s="2"/>
      <c r="F78" s="2"/>
      <c r="G78" s="2"/>
      <c r="H78" s="2"/>
      <c r="I78" s="2"/>
      <c r="J78" s="2"/>
      <c r="K78" s="2"/>
    </row>
    <row r="79" spans="1:13" ht="12.75" customHeight="1" x14ac:dyDescent="0.2">
      <c r="A79" s="225">
        <v>375</v>
      </c>
      <c r="B79" s="225" t="s">
        <v>251</v>
      </c>
      <c r="C79" s="227" t="s">
        <v>1266</v>
      </c>
      <c r="D79" s="2"/>
      <c r="F79" s="2"/>
      <c r="G79" s="2"/>
      <c r="H79" s="2"/>
      <c r="I79" s="2"/>
    </row>
    <row r="80" spans="1:13" ht="12.75" customHeight="1" x14ac:dyDescent="0.2">
      <c r="A80" s="225">
        <v>440</v>
      </c>
      <c r="B80" s="225" t="s">
        <v>268</v>
      </c>
      <c r="C80" s="227" t="s">
        <v>1307</v>
      </c>
      <c r="D80" s="2"/>
      <c r="F80" s="2"/>
      <c r="G80" s="2"/>
      <c r="H80" s="2"/>
      <c r="I80" s="2"/>
      <c r="J80" s="2"/>
      <c r="K80" s="2"/>
      <c r="L80" s="2"/>
    </row>
    <row r="81" spans="1:13" ht="12.75" customHeight="1" x14ac:dyDescent="0.2">
      <c r="A81" s="225">
        <v>505</v>
      </c>
      <c r="B81" s="225" t="s">
        <v>287</v>
      </c>
      <c r="C81" s="227" t="s">
        <v>1359</v>
      </c>
      <c r="D81" s="2"/>
      <c r="F81" s="2"/>
      <c r="G81" s="2"/>
      <c r="H81" s="2"/>
      <c r="I81" s="2"/>
    </row>
    <row r="82" spans="1:13" ht="12.75" customHeight="1" x14ac:dyDescent="0.2">
      <c r="A82" s="225">
        <v>506</v>
      </c>
      <c r="B82" s="225" t="s">
        <v>308</v>
      </c>
      <c r="C82" s="227" t="s">
        <v>1303</v>
      </c>
      <c r="D82" s="2"/>
      <c r="F82" s="2"/>
      <c r="G82" s="2"/>
      <c r="H82" s="2"/>
      <c r="I82" s="2"/>
      <c r="J82" s="2"/>
      <c r="K82" s="2"/>
    </row>
    <row r="83" spans="1:13" ht="12.75" customHeight="1" x14ac:dyDescent="0.2">
      <c r="A83" s="225">
        <v>510</v>
      </c>
      <c r="B83" s="225" t="s">
        <v>343</v>
      </c>
      <c r="C83" s="227" t="s">
        <v>1301</v>
      </c>
      <c r="D83" s="2"/>
      <c r="F83" s="2"/>
      <c r="G83" s="2"/>
      <c r="H83" s="2"/>
      <c r="I83" s="2"/>
      <c r="J83" s="2"/>
      <c r="K83" s="2"/>
      <c r="L83" s="2"/>
      <c r="M83" s="2"/>
    </row>
    <row r="84" spans="1:13" ht="12.75" customHeight="1" x14ac:dyDescent="0.2">
      <c r="A84" s="225">
        <v>515</v>
      </c>
      <c r="B84" s="225" t="s">
        <v>1219</v>
      </c>
      <c r="C84" s="227" t="s">
        <v>1312</v>
      </c>
      <c r="D84" s="2"/>
      <c r="F84" s="2"/>
      <c r="G84" s="228"/>
      <c r="H84" s="2"/>
      <c r="I84" s="2"/>
    </row>
    <row r="85" spans="1:13" ht="12.75" customHeight="1" x14ac:dyDescent="0.2">
      <c r="A85" s="225">
        <v>516</v>
      </c>
      <c r="B85" s="225" t="s">
        <v>361</v>
      </c>
      <c r="C85" s="227" t="s">
        <v>1308</v>
      </c>
      <c r="D85" s="2"/>
      <c r="F85" s="2"/>
      <c r="G85" s="2"/>
      <c r="H85" s="2"/>
      <c r="I85" s="2"/>
      <c r="J85" s="2"/>
      <c r="K85" s="2"/>
      <c r="L85" s="2"/>
    </row>
    <row r="86" spans="1:13" ht="12.75" customHeight="1" x14ac:dyDescent="0.2">
      <c r="A86" s="225">
        <v>525</v>
      </c>
      <c r="B86" s="225" t="s">
        <v>971</v>
      </c>
      <c r="C86" s="227" t="s">
        <v>1302</v>
      </c>
      <c r="D86" s="2"/>
      <c r="F86" s="2"/>
      <c r="G86" s="2"/>
      <c r="H86" s="2"/>
      <c r="I86" s="2"/>
      <c r="J86" s="2"/>
      <c r="K86" s="2"/>
      <c r="L86" s="2"/>
    </row>
    <row r="87" spans="1:13" ht="12.75" customHeight="1" x14ac:dyDescent="0.2">
      <c r="A87" s="225">
        <v>529</v>
      </c>
      <c r="B87" s="225" t="s">
        <v>394</v>
      </c>
      <c r="C87" s="227" t="s">
        <v>1263</v>
      </c>
      <c r="D87" s="2"/>
      <c r="F87" s="2"/>
      <c r="G87" s="2"/>
      <c r="H87" s="2"/>
      <c r="I87" s="2"/>
    </row>
    <row r="88" spans="1:13" ht="12.75" customHeight="1" x14ac:dyDescent="0.2">
      <c r="A88" s="225">
        <v>550</v>
      </c>
      <c r="B88" s="225" t="s">
        <v>452</v>
      </c>
      <c r="C88" s="227" t="s">
        <v>1310</v>
      </c>
      <c r="D88" s="2"/>
      <c r="F88" s="2"/>
      <c r="G88" s="2"/>
      <c r="H88" s="2"/>
      <c r="I88" s="2"/>
    </row>
    <row r="89" spans="1:13" ht="12.75" customHeight="1" x14ac:dyDescent="0.2">
      <c r="A89" s="225">
        <v>555</v>
      </c>
      <c r="B89" s="225" t="s">
        <v>180</v>
      </c>
      <c r="C89" s="227" t="s">
        <v>1277</v>
      </c>
      <c r="D89" s="2"/>
      <c r="F89" s="2"/>
      <c r="G89" s="2"/>
      <c r="H89" s="2"/>
      <c r="I89" s="2"/>
      <c r="J89" s="2"/>
      <c r="K89" s="2"/>
    </row>
    <row r="90" spans="1:13" ht="12.75" customHeight="1" x14ac:dyDescent="0.2">
      <c r="A90" s="225">
        <v>556</v>
      </c>
      <c r="B90" s="225" t="s">
        <v>533</v>
      </c>
      <c r="C90" s="227" t="s">
        <v>1276</v>
      </c>
      <c r="D90" s="2"/>
      <c r="F90" s="2"/>
      <c r="G90" s="2"/>
      <c r="H90" s="2"/>
      <c r="I90" s="2"/>
    </row>
    <row r="91" spans="1:13" ht="12.75" customHeight="1" x14ac:dyDescent="0.2">
      <c r="A91" s="225">
        <v>558</v>
      </c>
      <c r="B91" s="225" t="s">
        <v>1125</v>
      </c>
      <c r="C91" s="227" t="s">
        <v>1309</v>
      </c>
      <c r="D91" s="2"/>
      <c r="F91" s="2"/>
      <c r="G91" s="2"/>
      <c r="H91" s="2"/>
      <c r="I91" s="2"/>
      <c r="J91" s="2"/>
      <c r="K91" s="2"/>
      <c r="L91" s="2"/>
    </row>
    <row r="92" spans="1:13" ht="12.75" customHeight="1" x14ac:dyDescent="0.2">
      <c r="A92" s="225">
        <v>559</v>
      </c>
      <c r="B92" s="225" t="s">
        <v>1225</v>
      </c>
      <c r="C92" s="227" t="s">
        <v>1312</v>
      </c>
      <c r="D92" s="2"/>
      <c r="F92" s="2"/>
      <c r="G92" s="2"/>
      <c r="H92" s="2"/>
      <c r="I92" s="2"/>
    </row>
    <row r="93" spans="1:13" ht="12.75" customHeight="1" x14ac:dyDescent="0.2">
      <c r="A93" s="225">
        <v>561</v>
      </c>
      <c r="B93" s="225" t="s">
        <v>654</v>
      </c>
      <c r="C93" s="227" t="s">
        <v>1304</v>
      </c>
      <c r="D93" s="2"/>
      <c r="F93" s="2"/>
      <c r="G93" s="2"/>
      <c r="H93" s="2"/>
      <c r="I93" s="2"/>
      <c r="J93" s="2"/>
      <c r="K93" s="2"/>
      <c r="L93" s="2"/>
    </row>
    <row r="94" spans="1:13" ht="12.75" customHeight="1" x14ac:dyDescent="0.2">
      <c r="A94" s="225">
        <v>564</v>
      </c>
      <c r="B94" s="225" t="s">
        <v>188</v>
      </c>
      <c r="C94" s="227" t="s">
        <v>1360</v>
      </c>
      <c r="D94" s="2"/>
      <c r="F94" s="2"/>
      <c r="G94" s="2"/>
      <c r="H94" s="2"/>
      <c r="I94" s="2"/>
      <c r="J94" s="2"/>
    </row>
    <row r="95" spans="1:13" ht="12.75" customHeight="1" x14ac:dyDescent="0.2">
      <c r="A95" s="225">
        <v>569</v>
      </c>
      <c r="B95" s="225" t="s">
        <v>998</v>
      </c>
      <c r="C95" s="227" t="s">
        <v>1162</v>
      </c>
      <c r="D95" s="2"/>
      <c r="F95" s="2"/>
      <c r="G95" s="2"/>
      <c r="H95" s="2"/>
      <c r="I95" s="2"/>
      <c r="J95" s="2"/>
      <c r="K95" s="2"/>
    </row>
    <row r="96" spans="1:13" ht="12.75" customHeight="1" x14ac:dyDescent="0.2">
      <c r="A96" s="225">
        <v>573</v>
      </c>
      <c r="B96" s="225" t="s">
        <v>723</v>
      </c>
      <c r="C96" s="227" t="s">
        <v>1263</v>
      </c>
      <c r="D96" s="2"/>
      <c r="F96" s="2"/>
      <c r="G96" s="2"/>
      <c r="H96" s="2"/>
      <c r="I96" s="2"/>
    </row>
    <row r="97" spans="1:14" ht="12.75" customHeight="1" x14ac:dyDescent="0.2">
      <c r="A97" s="225">
        <v>577</v>
      </c>
      <c r="B97" s="225" t="s">
        <v>734</v>
      </c>
      <c r="C97" s="227" t="s">
        <v>1271</v>
      </c>
      <c r="D97" s="2"/>
      <c r="F97" s="2"/>
      <c r="G97" s="2"/>
      <c r="H97" s="2"/>
      <c r="I97" s="2"/>
      <c r="J97" s="2"/>
      <c r="K97" s="2"/>
    </row>
    <row r="98" spans="1:14" ht="12.75" customHeight="1" x14ac:dyDescent="0.2">
      <c r="A98" s="225">
        <v>579</v>
      </c>
      <c r="B98" s="225" t="s">
        <v>996</v>
      </c>
      <c r="C98" s="227" t="s">
        <v>1304</v>
      </c>
      <c r="D98" s="2"/>
      <c r="F98" s="2"/>
      <c r="G98" s="2"/>
      <c r="H98" s="2"/>
      <c r="I98" s="2"/>
      <c r="J98" s="2"/>
      <c r="K98" s="2"/>
      <c r="L98" s="2"/>
    </row>
    <row r="99" spans="1:14" ht="12.75" customHeight="1" x14ac:dyDescent="0.2">
      <c r="A99" s="225">
        <v>581</v>
      </c>
      <c r="B99" s="225" t="s">
        <v>1320</v>
      </c>
      <c r="C99" s="227" t="s">
        <v>1269</v>
      </c>
      <c r="D99" s="2"/>
      <c r="F99" s="2"/>
      <c r="G99" s="2"/>
      <c r="H99" s="2"/>
      <c r="I99" s="2"/>
      <c r="J99" s="2"/>
    </row>
    <row r="100" spans="1:14" ht="12.75" customHeight="1" x14ac:dyDescent="0.2">
      <c r="A100" s="225">
        <v>582</v>
      </c>
      <c r="B100" s="225" t="s">
        <v>1156</v>
      </c>
      <c r="C100" s="227" t="s">
        <v>1302</v>
      </c>
      <c r="D100" s="2"/>
      <c r="F100" s="2"/>
      <c r="G100" s="2"/>
      <c r="H100" s="2"/>
      <c r="I100" s="2"/>
      <c r="J100" s="2"/>
      <c r="K100" s="2"/>
      <c r="L100" s="2"/>
    </row>
    <row r="101" spans="1:14" ht="12.75" customHeight="1" x14ac:dyDescent="0.2">
      <c r="A101" s="225">
        <v>590</v>
      </c>
      <c r="B101" s="225" t="s">
        <v>822</v>
      </c>
      <c r="C101" s="227" t="s">
        <v>1313</v>
      </c>
      <c r="D101" s="2"/>
      <c r="F101" s="2"/>
      <c r="G101" s="2"/>
      <c r="H101" s="2"/>
      <c r="I101" s="2"/>
    </row>
    <row r="102" spans="1:14" ht="12.75" customHeight="1" x14ac:dyDescent="0.2">
      <c r="A102" s="225">
        <v>593</v>
      </c>
      <c r="B102" s="225" t="s">
        <v>825</v>
      </c>
      <c r="C102" s="227" t="s">
        <v>1367</v>
      </c>
      <c r="D102" s="2"/>
      <c r="F102" s="2"/>
      <c r="G102" s="2"/>
      <c r="H102" s="2"/>
      <c r="I102" s="2"/>
      <c r="J102" s="2"/>
    </row>
    <row r="103" spans="1:14" ht="12.75" customHeight="1" x14ac:dyDescent="0.2">
      <c r="A103" s="225">
        <v>599</v>
      </c>
      <c r="B103" s="225" t="s">
        <v>885</v>
      </c>
      <c r="C103" s="227" t="s">
        <v>1301</v>
      </c>
      <c r="D103" s="2"/>
      <c r="F103" s="2"/>
      <c r="G103" s="2"/>
      <c r="H103" s="2"/>
      <c r="I103" s="2"/>
      <c r="J103" s="2"/>
      <c r="K103" s="2"/>
      <c r="L103" s="2"/>
      <c r="M103" s="2"/>
    </row>
    <row r="104" spans="1:14" ht="12.75" customHeight="1" x14ac:dyDescent="0.2">
      <c r="A104" s="225">
        <v>687</v>
      </c>
      <c r="B104" s="225" t="s">
        <v>1316</v>
      </c>
      <c r="C104" s="227" t="s">
        <v>1318</v>
      </c>
      <c r="D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1:14" ht="12.75" customHeight="1" x14ac:dyDescent="0.2">
      <c r="A105" s="225">
        <v>688</v>
      </c>
      <c r="B105" s="225" t="s">
        <v>391</v>
      </c>
      <c r="C105" s="227" t="s">
        <v>1319</v>
      </c>
      <c r="D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1:14" ht="12.75" customHeight="1" x14ac:dyDescent="0.2">
      <c r="A106" s="225">
        <v>691</v>
      </c>
      <c r="B106" s="225" t="s">
        <v>1090</v>
      </c>
      <c r="C106" s="227" t="s">
        <v>1318</v>
      </c>
      <c r="D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1:14" ht="12.75" customHeight="1" x14ac:dyDescent="0.2">
      <c r="A107" s="225">
        <v>695</v>
      </c>
      <c r="B107" s="225" t="s">
        <v>618</v>
      </c>
      <c r="C107" s="227" t="s">
        <v>1319</v>
      </c>
      <c r="D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1:14" ht="12.75" customHeight="1" x14ac:dyDescent="0.2">
      <c r="A108" s="225">
        <v>696</v>
      </c>
      <c r="B108" s="225" t="s">
        <v>652</v>
      </c>
      <c r="C108" s="227" t="s">
        <v>1319</v>
      </c>
      <c r="D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1:14" ht="12.75" customHeight="1" x14ac:dyDescent="0.2">
      <c r="A109" s="225">
        <v>698</v>
      </c>
      <c r="B109" s="225" t="s">
        <v>1078</v>
      </c>
      <c r="C109" s="227" t="s">
        <v>1318</v>
      </c>
      <c r="D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1:14" ht="12.75" customHeight="1" x14ac:dyDescent="0.2">
      <c r="A110" s="225">
        <v>702</v>
      </c>
      <c r="B110" s="225" t="s">
        <v>782</v>
      </c>
      <c r="C110" s="227" t="s">
        <v>1318</v>
      </c>
      <c r="D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1:14" ht="12.75" customHeight="1" x14ac:dyDescent="0.2">
      <c r="A111" s="225">
        <v>703</v>
      </c>
      <c r="B111" s="225" t="s">
        <v>799</v>
      </c>
      <c r="C111" s="227" t="s">
        <v>1319</v>
      </c>
      <c r="D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1:14" ht="12.75" customHeight="1" x14ac:dyDescent="0.2">
      <c r="A112" s="225">
        <v>750</v>
      </c>
      <c r="B112" s="225" t="s">
        <v>904</v>
      </c>
      <c r="C112" s="227" t="s">
        <v>1311</v>
      </c>
      <c r="D112" s="2"/>
      <c r="F112" s="2"/>
      <c r="G112" s="2"/>
      <c r="H112" s="2"/>
      <c r="I112" s="2"/>
      <c r="J112" s="2"/>
      <c r="K112" s="2"/>
      <c r="L112" s="2"/>
      <c r="M112" s="2"/>
    </row>
    <row r="113" spans="1:14" ht="12.75" customHeight="1" x14ac:dyDescent="0.2">
      <c r="A113" s="225">
        <v>751</v>
      </c>
      <c r="B113" s="225" t="s">
        <v>908</v>
      </c>
      <c r="C113" s="227" t="s">
        <v>1307</v>
      </c>
      <c r="D113" s="2"/>
      <c r="F113" s="2"/>
      <c r="G113" s="2"/>
      <c r="H113" s="2"/>
      <c r="I113" s="2"/>
      <c r="J113" s="2"/>
      <c r="K113" s="2"/>
      <c r="L113" s="2"/>
    </row>
    <row r="114" spans="1:14" ht="12.75" customHeight="1" x14ac:dyDescent="0.2">
      <c r="A114" s="225">
        <v>755</v>
      </c>
      <c r="B114" s="225" t="s">
        <v>929</v>
      </c>
      <c r="C114" s="227" t="s">
        <v>1306</v>
      </c>
      <c r="D114" s="2"/>
      <c r="F114" s="2"/>
      <c r="G114" s="2"/>
      <c r="H114" s="2"/>
      <c r="I114" s="2"/>
      <c r="J114" s="2"/>
    </row>
    <row r="115" spans="1:14" ht="12.75" customHeight="1" x14ac:dyDescent="0.2">
      <c r="A115" s="225">
        <v>758</v>
      </c>
      <c r="B115" s="225" t="s">
        <v>1004</v>
      </c>
      <c r="C115" s="227" t="s">
        <v>1309</v>
      </c>
      <c r="D115" s="2"/>
      <c r="F115" s="2"/>
      <c r="G115" s="2"/>
      <c r="H115" s="2"/>
      <c r="I115" s="2"/>
      <c r="J115" s="2"/>
      <c r="K115" s="2"/>
      <c r="L115" s="2"/>
    </row>
    <row r="116" spans="1:14" ht="12.75" customHeight="1" x14ac:dyDescent="0.2">
      <c r="A116" s="225">
        <v>804</v>
      </c>
      <c r="B116" s="225" t="s">
        <v>441</v>
      </c>
      <c r="C116" s="227" t="s">
        <v>1273</v>
      </c>
      <c r="D116" s="2"/>
      <c r="F116" s="2"/>
      <c r="G116" s="2"/>
      <c r="H116" s="2"/>
      <c r="I116" s="2"/>
      <c r="J116" s="2"/>
      <c r="K116" s="2"/>
    </row>
    <row r="117" spans="1:14" ht="12.75" customHeight="1" x14ac:dyDescent="0.2">
      <c r="A117" s="225">
        <v>810</v>
      </c>
      <c r="B117" s="225" t="s">
        <v>1315</v>
      </c>
      <c r="C117" s="227" t="s">
        <v>1318</v>
      </c>
      <c r="D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1:14" ht="12.75" customHeight="1" x14ac:dyDescent="0.2">
      <c r="A118" s="225">
        <v>811</v>
      </c>
      <c r="B118" s="225" t="s">
        <v>1126</v>
      </c>
      <c r="C118" s="227" t="s">
        <v>1322</v>
      </c>
      <c r="D118" s="2"/>
      <c r="F118" s="2"/>
      <c r="G118" s="2"/>
      <c r="H118" s="2"/>
      <c r="I118" s="2"/>
      <c r="J118" s="2"/>
      <c r="K118" s="2"/>
      <c r="L118" s="2"/>
      <c r="M118" s="2"/>
    </row>
    <row r="119" spans="1:14" ht="12.75" customHeight="1" x14ac:dyDescent="0.2">
      <c r="A119" s="225">
        <v>812</v>
      </c>
      <c r="B119" s="225" t="s">
        <v>186</v>
      </c>
      <c r="C119" s="227" t="s">
        <v>1361</v>
      </c>
      <c r="D119" s="2"/>
      <c r="F119" s="2"/>
      <c r="G119" s="2"/>
      <c r="H119" s="2"/>
      <c r="I119" s="2"/>
    </row>
    <row r="120" spans="1:14" ht="12.75" customHeight="1" x14ac:dyDescent="0.2">
      <c r="A120" s="225">
        <v>813</v>
      </c>
      <c r="B120" s="225" t="s">
        <v>1355</v>
      </c>
      <c r="C120" s="227" t="s">
        <v>1362</v>
      </c>
      <c r="D120" s="2"/>
      <c r="F120" s="2"/>
      <c r="G120" s="2"/>
      <c r="H120" s="2"/>
      <c r="I120" s="2"/>
    </row>
    <row r="121" spans="1:14" ht="12.75" customHeight="1" x14ac:dyDescent="0.2">
      <c r="A121" s="225">
        <v>814</v>
      </c>
      <c r="B121" s="225" t="s">
        <v>1363</v>
      </c>
      <c r="C121" s="227" t="s">
        <v>1276</v>
      </c>
      <c r="D121" s="2"/>
      <c r="F121" s="2"/>
      <c r="G121" s="2"/>
      <c r="H121" s="2"/>
      <c r="I121" s="2"/>
    </row>
    <row r="122" spans="1:14" ht="12.75" customHeight="1" x14ac:dyDescent="0.2">
      <c r="A122" s="225">
        <v>817</v>
      </c>
      <c r="B122" s="225" t="s">
        <v>1226</v>
      </c>
      <c r="C122" s="227" t="s">
        <v>1312</v>
      </c>
      <c r="D122" s="2"/>
      <c r="F122" s="2"/>
      <c r="G122" s="2"/>
      <c r="H122" s="2"/>
      <c r="I122" s="2"/>
    </row>
    <row r="123" spans="1:14" ht="12.75" customHeight="1" x14ac:dyDescent="0.2"/>
    <row r="124" spans="1:14" ht="12.75" customHeight="1" x14ac:dyDescent="0.2"/>
    <row r="125" spans="1:14" ht="12.75" customHeight="1" x14ac:dyDescent="0.2"/>
    <row r="126" spans="1:14" ht="12.75" customHeight="1" x14ac:dyDescent="0.2"/>
    <row r="127" spans="1:14" ht="12.75" customHeight="1" x14ac:dyDescent="0.2"/>
    <row r="128" spans="1:14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  <row r="1004" ht="12.75" customHeight="1" x14ac:dyDescent="0.2"/>
    <row r="1005" ht="12.75" customHeight="1" x14ac:dyDescent="0.2"/>
    <row r="1006" ht="12.75" customHeight="1" x14ac:dyDescent="0.2"/>
    <row r="1007" ht="12.75" customHeight="1" x14ac:dyDescent="0.2"/>
    <row r="1008" ht="12.75" customHeight="1" x14ac:dyDescent="0.2"/>
    <row r="1009" ht="12.75" customHeight="1" x14ac:dyDescent="0.2"/>
    <row r="1010" ht="12.75" customHeight="1" x14ac:dyDescent="0.2"/>
    <row r="1011" ht="12.75" customHeight="1" x14ac:dyDescent="0.2"/>
    <row r="1012" ht="12.75" customHeight="1" x14ac:dyDescent="0.2"/>
    <row r="1013" ht="12.75" customHeight="1" x14ac:dyDescent="0.2"/>
    <row r="1014" ht="12.75" customHeight="1" x14ac:dyDescent="0.2"/>
    <row r="1015" ht="12.75" customHeight="1" x14ac:dyDescent="0.2"/>
    <row r="1016" ht="12.75" customHeight="1" x14ac:dyDescent="0.2"/>
    <row r="1017" ht="12.75" customHeight="1" x14ac:dyDescent="0.2"/>
    <row r="1018" ht="12.75" customHeight="1" x14ac:dyDescent="0.2"/>
    <row r="1019" ht="12.75" customHeight="1" x14ac:dyDescent="0.2"/>
    <row r="1020" ht="12.75" customHeight="1" x14ac:dyDescent="0.2"/>
    <row r="1021" ht="12.75" customHeight="1" x14ac:dyDescent="0.2"/>
    <row r="1022" ht="12.75" customHeight="1" x14ac:dyDescent="0.2"/>
    <row r="1023" ht="12.75" customHeight="1" x14ac:dyDescent="0.2"/>
    <row r="1024" ht="12.75" customHeight="1" x14ac:dyDescent="0.2"/>
    <row r="1025" ht="12.75" customHeight="1" x14ac:dyDescent="0.2"/>
    <row r="1026" ht="12.75" customHeight="1" x14ac:dyDescent="0.2"/>
    <row r="1027" ht="12.75" customHeight="1" x14ac:dyDescent="0.2"/>
    <row r="1028" ht="12.75" customHeight="1" x14ac:dyDescent="0.2"/>
    <row r="1029" ht="12.75" customHeight="1" x14ac:dyDescent="0.2"/>
    <row r="1030" ht="12.75" customHeight="1" x14ac:dyDescent="0.2"/>
    <row r="1031" ht="12.75" customHeight="1" x14ac:dyDescent="0.2"/>
    <row r="1032" ht="12.75" customHeight="1" x14ac:dyDescent="0.2"/>
    <row r="1033" ht="12.75" customHeight="1" x14ac:dyDescent="0.2"/>
    <row r="1034" ht="12.75" customHeight="1" x14ac:dyDescent="0.2"/>
    <row r="1035" ht="12.75" customHeight="1" x14ac:dyDescent="0.2"/>
    <row r="1036" ht="12.75" customHeight="1" x14ac:dyDescent="0.2"/>
    <row r="1037" ht="12.75" customHeight="1" x14ac:dyDescent="0.2"/>
    <row r="1038" ht="12.75" customHeight="1" x14ac:dyDescent="0.2"/>
    <row r="1039" ht="12.75" customHeight="1" x14ac:dyDescent="0.2"/>
    <row r="1040" ht="12.75" customHeight="1" x14ac:dyDescent="0.2"/>
    <row r="1041" ht="12.75" customHeight="1" x14ac:dyDescent="0.2"/>
    <row r="1042" ht="12.75" customHeight="1" x14ac:dyDescent="0.2"/>
    <row r="1043" ht="12.75" customHeight="1" x14ac:dyDescent="0.2"/>
    <row r="1044" ht="12.75" customHeight="1" x14ac:dyDescent="0.2"/>
    <row r="1045" ht="12.75" customHeight="1" x14ac:dyDescent="0.2"/>
    <row r="1046" ht="12.75" customHeight="1" x14ac:dyDescent="0.2"/>
    <row r="1047" ht="12.75" customHeight="1" x14ac:dyDescent="0.2"/>
    <row r="1048" ht="12.75" customHeight="1" x14ac:dyDescent="0.2"/>
    <row r="1049" ht="12.75" customHeight="1" x14ac:dyDescent="0.2"/>
    <row r="1050" ht="12.75" customHeight="1" x14ac:dyDescent="0.2"/>
    <row r="1051" ht="12.75" customHeight="1" x14ac:dyDescent="0.2"/>
    <row r="1052" ht="12.75" customHeight="1" x14ac:dyDescent="0.2"/>
    <row r="1053" ht="12.75" customHeight="1" x14ac:dyDescent="0.2"/>
    <row r="1054" ht="12.75" customHeight="1" x14ac:dyDescent="0.2"/>
    <row r="1055" ht="12.75" customHeight="1" x14ac:dyDescent="0.2"/>
    <row r="1056" ht="12.75" customHeight="1" x14ac:dyDescent="0.2"/>
    <row r="1057" ht="12.75" customHeight="1" x14ac:dyDescent="0.2"/>
    <row r="1058" ht="12.75" customHeight="1" x14ac:dyDescent="0.2"/>
    <row r="1059" ht="12.75" customHeight="1" x14ac:dyDescent="0.2"/>
    <row r="1060" ht="12.75" customHeight="1" x14ac:dyDescent="0.2"/>
    <row r="1061" ht="12.75" customHeight="1" x14ac:dyDescent="0.2"/>
    <row r="1062" ht="12.75" customHeight="1" x14ac:dyDescent="0.2"/>
    <row r="1063" ht="12.75" customHeight="1" x14ac:dyDescent="0.2"/>
    <row r="1064" ht="12.75" customHeight="1" x14ac:dyDescent="0.2"/>
    <row r="1065" ht="12.75" customHeight="1" x14ac:dyDescent="0.2"/>
    <row r="1066" ht="12.75" customHeight="1" x14ac:dyDescent="0.2"/>
    <row r="1067" ht="12.75" customHeight="1" x14ac:dyDescent="0.2"/>
    <row r="1068" ht="12.75" customHeight="1" x14ac:dyDescent="0.2"/>
    <row r="1069" ht="12.75" customHeight="1" x14ac:dyDescent="0.2"/>
    <row r="1070" ht="12.75" customHeight="1" x14ac:dyDescent="0.2"/>
    <row r="1071" ht="12.75" customHeight="1" x14ac:dyDescent="0.2"/>
    <row r="1072" ht="12.75" customHeight="1" x14ac:dyDescent="0.2"/>
    <row r="1073" ht="12.75" customHeight="1" x14ac:dyDescent="0.2"/>
    <row r="1074" ht="12.75" customHeight="1" x14ac:dyDescent="0.2"/>
    <row r="1075" ht="12.75" customHeight="1" x14ac:dyDescent="0.2"/>
    <row r="1076" ht="12.75" customHeight="1" x14ac:dyDescent="0.2"/>
    <row r="1077" ht="12.75" customHeight="1" x14ac:dyDescent="0.2"/>
    <row r="1078" ht="12.75" customHeight="1" x14ac:dyDescent="0.2"/>
    <row r="1079" ht="12.75" customHeight="1" x14ac:dyDescent="0.2"/>
    <row r="1080" ht="12.75" customHeight="1" x14ac:dyDescent="0.2"/>
    <row r="1081" ht="12.75" customHeight="1" x14ac:dyDescent="0.2"/>
    <row r="1082" ht="12.75" customHeight="1" x14ac:dyDescent="0.2"/>
    <row r="1083" ht="12.75" customHeight="1" x14ac:dyDescent="0.2"/>
    <row r="1084" ht="12.75" customHeight="1" x14ac:dyDescent="0.2"/>
    <row r="1085" ht="12.75" customHeight="1" x14ac:dyDescent="0.2"/>
    <row r="1086" ht="12.75" customHeight="1" x14ac:dyDescent="0.2"/>
    <row r="1087" ht="12.75" customHeight="1" x14ac:dyDescent="0.2"/>
    <row r="1088" ht="12.75" customHeight="1" x14ac:dyDescent="0.2"/>
    <row r="1089" ht="12.75" customHeight="1" x14ac:dyDescent="0.2"/>
    <row r="1090" ht="12.75" customHeight="1" x14ac:dyDescent="0.2"/>
    <row r="1091" ht="12.75" customHeight="1" x14ac:dyDescent="0.2"/>
    <row r="1092" ht="12.75" customHeight="1" x14ac:dyDescent="0.2"/>
    <row r="1093" ht="12.75" customHeight="1" x14ac:dyDescent="0.2"/>
    <row r="1094" ht="12.75" customHeight="1" x14ac:dyDescent="0.2"/>
    <row r="1095" ht="12.75" customHeight="1" x14ac:dyDescent="0.2"/>
    <row r="1096" ht="12.75" customHeight="1" x14ac:dyDescent="0.2"/>
    <row r="1097" ht="12.75" customHeight="1" x14ac:dyDescent="0.2"/>
    <row r="1098" ht="12.75" customHeight="1" x14ac:dyDescent="0.2"/>
    <row r="1099" ht="12.75" customHeight="1" x14ac:dyDescent="0.2"/>
    <row r="1100" ht="12.75" customHeight="1" x14ac:dyDescent="0.2"/>
    <row r="1101" ht="12.75" customHeight="1" x14ac:dyDescent="0.2"/>
    <row r="1102" ht="12.75" customHeight="1" x14ac:dyDescent="0.2"/>
    <row r="1103" ht="12.75" customHeight="1" x14ac:dyDescent="0.2"/>
    <row r="1104" ht="12.75" customHeight="1" x14ac:dyDescent="0.2"/>
    <row r="1105" ht="12.75" customHeight="1" x14ac:dyDescent="0.2"/>
    <row r="1106" ht="12.75" customHeight="1" x14ac:dyDescent="0.2"/>
    <row r="1107" ht="12.75" customHeight="1" x14ac:dyDescent="0.2"/>
    <row r="1108" ht="12.75" customHeight="1" x14ac:dyDescent="0.2"/>
    <row r="1109" ht="12.75" customHeight="1" x14ac:dyDescent="0.2"/>
    <row r="1110" ht="12.75" customHeight="1" x14ac:dyDescent="0.2"/>
    <row r="1111" ht="12.75" customHeight="1" x14ac:dyDescent="0.2"/>
    <row r="1112" ht="12.75" customHeight="1" x14ac:dyDescent="0.2"/>
    <row r="1113" ht="12.75" customHeight="1" x14ac:dyDescent="0.2"/>
    <row r="1114" ht="12.75" customHeight="1" x14ac:dyDescent="0.2"/>
    <row r="1115" ht="12.75" customHeight="1" x14ac:dyDescent="0.2"/>
    <row r="1116" ht="12.75" customHeight="1" x14ac:dyDescent="0.2"/>
    <row r="1117" ht="12.75" customHeight="1" x14ac:dyDescent="0.2"/>
    <row r="1118" ht="12.75" customHeight="1" x14ac:dyDescent="0.2"/>
    <row r="1119" ht="12.75" customHeight="1" x14ac:dyDescent="0.2"/>
    <row r="1120" ht="12.75" customHeight="1" x14ac:dyDescent="0.2"/>
    <row r="1121" ht="12.75" customHeight="1" x14ac:dyDescent="0.2"/>
    <row r="1122" ht="12.75" customHeight="1" x14ac:dyDescent="0.2"/>
    <row r="1123" ht="12.75" customHeight="1" x14ac:dyDescent="0.2"/>
    <row r="1124" ht="12.75" customHeight="1" x14ac:dyDescent="0.2"/>
    <row r="1125" ht="12.75" customHeight="1" x14ac:dyDescent="0.2"/>
    <row r="1126" ht="12.75" customHeight="1" x14ac:dyDescent="0.2"/>
    <row r="1127" ht="12.75" customHeight="1" x14ac:dyDescent="0.2"/>
    <row r="1128" ht="12.75" customHeight="1" x14ac:dyDescent="0.2"/>
    <row r="1129" ht="12.75" customHeight="1" x14ac:dyDescent="0.2"/>
    <row r="1130" ht="12.75" customHeight="1" x14ac:dyDescent="0.2"/>
    <row r="1131" ht="12.75" customHeight="1" x14ac:dyDescent="0.2"/>
    <row r="1132" ht="12.75" customHeight="1" x14ac:dyDescent="0.2"/>
    <row r="1133" ht="12.75" customHeight="1" x14ac:dyDescent="0.2"/>
    <row r="1134" ht="12.75" customHeight="1" x14ac:dyDescent="0.2"/>
    <row r="1135" ht="12.75" customHeight="1" x14ac:dyDescent="0.2"/>
    <row r="1136" ht="12.75" customHeight="1" x14ac:dyDescent="0.2"/>
    <row r="1137" ht="12.75" customHeight="1" x14ac:dyDescent="0.2"/>
    <row r="1138" ht="12.75" customHeight="1" x14ac:dyDescent="0.2"/>
    <row r="1139" ht="12.75" customHeight="1" x14ac:dyDescent="0.2"/>
    <row r="1140" ht="12.75" customHeight="1" x14ac:dyDescent="0.2"/>
    <row r="1141" ht="12.75" customHeight="1" x14ac:dyDescent="0.2"/>
    <row r="1142" ht="12.75" customHeight="1" x14ac:dyDescent="0.2"/>
    <row r="1143" ht="12.75" customHeight="1" x14ac:dyDescent="0.2"/>
    <row r="1144" ht="12.75" customHeight="1" x14ac:dyDescent="0.2"/>
    <row r="1145" ht="12.75" customHeight="1" x14ac:dyDescent="0.2"/>
    <row r="1146" ht="12.75" customHeight="1" x14ac:dyDescent="0.2"/>
    <row r="1147" ht="12.75" customHeight="1" x14ac:dyDescent="0.2"/>
    <row r="1148" ht="12.75" customHeight="1" x14ac:dyDescent="0.2"/>
    <row r="1149" ht="12.75" customHeight="1" x14ac:dyDescent="0.2"/>
    <row r="1150" ht="12.75" customHeight="1" x14ac:dyDescent="0.2"/>
    <row r="1151" ht="12.75" customHeight="1" x14ac:dyDescent="0.2"/>
    <row r="1152" ht="12.75" customHeight="1" x14ac:dyDescent="0.2"/>
    <row r="1153" ht="12.75" customHeight="1" x14ac:dyDescent="0.2"/>
    <row r="1154" ht="12.75" customHeight="1" x14ac:dyDescent="0.2"/>
    <row r="1155" ht="12.75" customHeight="1" x14ac:dyDescent="0.2"/>
    <row r="1156" ht="12.75" customHeight="1" x14ac:dyDescent="0.2"/>
    <row r="1157" ht="12.75" customHeight="1" x14ac:dyDescent="0.2"/>
    <row r="1158" ht="12.75" customHeight="1" x14ac:dyDescent="0.2"/>
    <row r="1159" ht="12.75" customHeight="1" x14ac:dyDescent="0.2"/>
    <row r="1160" ht="12.75" customHeight="1" x14ac:dyDescent="0.2"/>
    <row r="1161" ht="12.75" customHeight="1" x14ac:dyDescent="0.2"/>
    <row r="1162" ht="12.75" customHeight="1" x14ac:dyDescent="0.2"/>
    <row r="1163" ht="12.75" customHeight="1" x14ac:dyDescent="0.2"/>
    <row r="1164" ht="12.75" customHeight="1" x14ac:dyDescent="0.2"/>
    <row r="1165" ht="12.75" customHeight="1" x14ac:dyDescent="0.2"/>
    <row r="1166" ht="12.75" customHeight="1" x14ac:dyDescent="0.2"/>
    <row r="1167" ht="12.75" customHeight="1" x14ac:dyDescent="0.2"/>
    <row r="1168" ht="12.75" customHeight="1" x14ac:dyDescent="0.2"/>
    <row r="1169" ht="12.75" customHeight="1" x14ac:dyDescent="0.2"/>
    <row r="1170" ht="12.75" customHeight="1" x14ac:dyDescent="0.2"/>
    <row r="1171" ht="12.75" customHeight="1" x14ac:dyDescent="0.2"/>
    <row r="1172" ht="12.75" customHeight="1" x14ac:dyDescent="0.2"/>
    <row r="1173" ht="12.75" customHeight="1" x14ac:dyDescent="0.2"/>
    <row r="1174" ht="12.75" customHeight="1" x14ac:dyDescent="0.2"/>
    <row r="1175" ht="12.75" customHeight="1" x14ac:dyDescent="0.2"/>
    <row r="1176" ht="12.75" customHeight="1" x14ac:dyDescent="0.2"/>
    <row r="1177" ht="12.75" customHeight="1" x14ac:dyDescent="0.2"/>
    <row r="1178" ht="12.75" customHeight="1" x14ac:dyDescent="0.2"/>
    <row r="1179" ht="12.75" customHeight="1" x14ac:dyDescent="0.2"/>
    <row r="1180" ht="12.75" customHeight="1" x14ac:dyDescent="0.2"/>
    <row r="1181" ht="12.75" customHeight="1" x14ac:dyDescent="0.2"/>
    <row r="1182" ht="12.75" customHeight="1" x14ac:dyDescent="0.2"/>
    <row r="1183" ht="12.75" customHeight="1" x14ac:dyDescent="0.2"/>
    <row r="1184" ht="12.75" customHeight="1" x14ac:dyDescent="0.2"/>
    <row r="1185" ht="12.75" customHeight="1" x14ac:dyDescent="0.2"/>
    <row r="1186" ht="12.75" customHeight="1" x14ac:dyDescent="0.2"/>
    <row r="1187" ht="12.75" customHeight="1" x14ac:dyDescent="0.2"/>
    <row r="1188" ht="12.75" customHeight="1" x14ac:dyDescent="0.2"/>
    <row r="1189" ht="12.75" customHeight="1" x14ac:dyDescent="0.2"/>
    <row r="1190" ht="12.75" customHeight="1" x14ac:dyDescent="0.2"/>
    <row r="1191" ht="12.75" customHeight="1" x14ac:dyDescent="0.2"/>
    <row r="1192" ht="12.75" customHeight="1" x14ac:dyDescent="0.2"/>
    <row r="1193" ht="12.75" customHeight="1" x14ac:dyDescent="0.2"/>
    <row r="1194" ht="12.75" customHeight="1" x14ac:dyDescent="0.2"/>
    <row r="1195" ht="12.75" customHeight="1" x14ac:dyDescent="0.2"/>
    <row r="1196" ht="12.75" customHeight="1" x14ac:dyDescent="0.2"/>
    <row r="1197" ht="12.75" customHeight="1" x14ac:dyDescent="0.2"/>
    <row r="1198" ht="12.75" customHeight="1" x14ac:dyDescent="0.2"/>
    <row r="1199" ht="12.75" customHeight="1" x14ac:dyDescent="0.2"/>
    <row r="1200" ht="12.75" customHeight="1" x14ac:dyDescent="0.2"/>
    <row r="1201" ht="12.75" customHeight="1" x14ac:dyDescent="0.2"/>
    <row r="1202" ht="12.75" customHeight="1" x14ac:dyDescent="0.2"/>
    <row r="1203" ht="12.75" customHeight="1" x14ac:dyDescent="0.2"/>
    <row r="1204" ht="12.75" customHeight="1" x14ac:dyDescent="0.2"/>
    <row r="1205" ht="12.75" customHeight="1" x14ac:dyDescent="0.2"/>
    <row r="1206" ht="12.75" customHeight="1" x14ac:dyDescent="0.2"/>
    <row r="1207" ht="12.75" customHeight="1" x14ac:dyDescent="0.2"/>
    <row r="1208" ht="12.75" customHeight="1" x14ac:dyDescent="0.2"/>
    <row r="1209" ht="12.75" customHeight="1" x14ac:dyDescent="0.2"/>
    <row r="1210" ht="12.75" customHeight="1" x14ac:dyDescent="0.2"/>
    <row r="1211" ht="12.75" customHeight="1" x14ac:dyDescent="0.2"/>
    <row r="1212" ht="12.75" customHeight="1" x14ac:dyDescent="0.2"/>
    <row r="1213" ht="12.75" customHeight="1" x14ac:dyDescent="0.2"/>
    <row r="1214" ht="12.75" customHeight="1" x14ac:dyDescent="0.2"/>
    <row r="1215" ht="12.75" customHeight="1" x14ac:dyDescent="0.2"/>
    <row r="1216" ht="12.75" customHeight="1" x14ac:dyDescent="0.2"/>
    <row r="1217" ht="12.75" customHeight="1" x14ac:dyDescent="0.2"/>
    <row r="1218" ht="12.75" customHeight="1" x14ac:dyDescent="0.2"/>
    <row r="1219" ht="12.75" customHeight="1" x14ac:dyDescent="0.2"/>
    <row r="1220" ht="12.75" customHeight="1" x14ac:dyDescent="0.2"/>
    <row r="1221" ht="12.75" customHeight="1" x14ac:dyDescent="0.2"/>
    <row r="1222" ht="12.75" customHeight="1" x14ac:dyDescent="0.2"/>
    <row r="1223" ht="12.75" customHeight="1" x14ac:dyDescent="0.2"/>
    <row r="1224" ht="12.75" customHeight="1" x14ac:dyDescent="0.2"/>
    <row r="1225" ht="12.75" customHeight="1" x14ac:dyDescent="0.2"/>
    <row r="1226" ht="12.75" customHeight="1" x14ac:dyDescent="0.2"/>
    <row r="1227" ht="12.75" customHeight="1" x14ac:dyDescent="0.2"/>
    <row r="1228" ht="12.75" customHeight="1" x14ac:dyDescent="0.2"/>
    <row r="1229" ht="12.75" customHeight="1" x14ac:dyDescent="0.2"/>
    <row r="1230" ht="12.75" customHeight="1" x14ac:dyDescent="0.2"/>
    <row r="1231" ht="12.75" customHeight="1" x14ac:dyDescent="0.2"/>
    <row r="1232" ht="12.75" customHeight="1" x14ac:dyDescent="0.2"/>
    <row r="1233" ht="12.75" customHeight="1" x14ac:dyDescent="0.2"/>
    <row r="1234" ht="12.75" customHeight="1" x14ac:dyDescent="0.2"/>
    <row r="1235" ht="12.75" customHeight="1" x14ac:dyDescent="0.2"/>
    <row r="1236" ht="12.75" customHeight="1" x14ac:dyDescent="0.2"/>
    <row r="1237" ht="12.75" customHeight="1" x14ac:dyDescent="0.2"/>
    <row r="1238" ht="12.75" customHeight="1" x14ac:dyDescent="0.2"/>
    <row r="1239" ht="12.75" customHeight="1" x14ac:dyDescent="0.2"/>
    <row r="1240" ht="12.75" customHeight="1" x14ac:dyDescent="0.2"/>
    <row r="1241" ht="12.75" customHeight="1" x14ac:dyDescent="0.2"/>
    <row r="1242" ht="12.75" customHeight="1" x14ac:dyDescent="0.2"/>
    <row r="1243" ht="12.75" customHeight="1" x14ac:dyDescent="0.2"/>
    <row r="1244" ht="12.75" customHeight="1" x14ac:dyDescent="0.2"/>
    <row r="1245" ht="12.75" customHeight="1" x14ac:dyDescent="0.2"/>
    <row r="1246" ht="12.75" customHeight="1" x14ac:dyDescent="0.2"/>
    <row r="1247" ht="12.75" customHeight="1" x14ac:dyDescent="0.2"/>
    <row r="1248" ht="12.75" customHeight="1" x14ac:dyDescent="0.2"/>
    <row r="1249" ht="12.75" customHeight="1" x14ac:dyDescent="0.2"/>
    <row r="1250" ht="12.75" customHeight="1" x14ac:dyDescent="0.2"/>
    <row r="1251" ht="12.75" customHeight="1" x14ac:dyDescent="0.2"/>
    <row r="1252" ht="12.75" customHeight="1" x14ac:dyDescent="0.2"/>
    <row r="1253" ht="12.75" customHeight="1" x14ac:dyDescent="0.2"/>
    <row r="1254" ht="12.75" customHeight="1" x14ac:dyDescent="0.2"/>
    <row r="1255" ht="12.75" customHeight="1" x14ac:dyDescent="0.2"/>
    <row r="1256" ht="12.75" customHeight="1" x14ac:dyDescent="0.2"/>
    <row r="1257" ht="12.75" customHeight="1" x14ac:dyDescent="0.2"/>
    <row r="1258" ht="12.75" customHeight="1" x14ac:dyDescent="0.2"/>
    <row r="1259" ht="12.75" customHeight="1" x14ac:dyDescent="0.2"/>
    <row r="1260" ht="12.75" customHeight="1" x14ac:dyDescent="0.2"/>
    <row r="1261" ht="12.75" customHeight="1" x14ac:dyDescent="0.2"/>
    <row r="1262" ht="12.75" customHeight="1" x14ac:dyDescent="0.2"/>
    <row r="1263" ht="12.75" customHeight="1" x14ac:dyDescent="0.2"/>
    <row r="1264" ht="12.75" customHeight="1" x14ac:dyDescent="0.2"/>
    <row r="1265" ht="12.75" customHeight="1" x14ac:dyDescent="0.2"/>
    <row r="1266" ht="12.75" customHeight="1" x14ac:dyDescent="0.2"/>
    <row r="1267" ht="12.75" customHeight="1" x14ac:dyDescent="0.2"/>
    <row r="1268" ht="12.75" customHeight="1" x14ac:dyDescent="0.2"/>
    <row r="1269" ht="12.75" customHeight="1" x14ac:dyDescent="0.2"/>
    <row r="1270" ht="12.75" customHeight="1" x14ac:dyDescent="0.2"/>
    <row r="1271" ht="12.75" customHeight="1" x14ac:dyDescent="0.2"/>
    <row r="1272" ht="12.75" customHeight="1" x14ac:dyDescent="0.2"/>
    <row r="1273" ht="12.75" customHeight="1" x14ac:dyDescent="0.2"/>
    <row r="1274" ht="12.75" customHeight="1" x14ac:dyDescent="0.2"/>
    <row r="1275" ht="12.75" customHeight="1" x14ac:dyDescent="0.2"/>
    <row r="1276" ht="12.75" customHeight="1" x14ac:dyDescent="0.2"/>
    <row r="1277" ht="12.75" customHeight="1" x14ac:dyDescent="0.2"/>
    <row r="1278" ht="12.75" customHeight="1" x14ac:dyDescent="0.2"/>
    <row r="1279" ht="12.75" customHeight="1" x14ac:dyDescent="0.2"/>
    <row r="1280" ht="12.75" customHeight="1" x14ac:dyDescent="0.2"/>
    <row r="1281" ht="12.75" customHeight="1" x14ac:dyDescent="0.2"/>
    <row r="1282" ht="12.75" customHeight="1" x14ac:dyDescent="0.2"/>
    <row r="1283" ht="12.75" customHeight="1" x14ac:dyDescent="0.2"/>
    <row r="1284" ht="12.75" customHeight="1" x14ac:dyDescent="0.2"/>
    <row r="1285" ht="12.75" customHeight="1" x14ac:dyDescent="0.2"/>
    <row r="1286" ht="12.75" customHeight="1" x14ac:dyDescent="0.2"/>
    <row r="1287" ht="12.75" customHeight="1" x14ac:dyDescent="0.2"/>
    <row r="1288" ht="12.75" customHeight="1" x14ac:dyDescent="0.2"/>
    <row r="1289" ht="12.75" customHeight="1" x14ac:dyDescent="0.2"/>
    <row r="1290" ht="12.75" customHeight="1" x14ac:dyDescent="0.2"/>
    <row r="1291" ht="12.75" customHeight="1" x14ac:dyDescent="0.2"/>
    <row r="1292" ht="12.75" customHeight="1" x14ac:dyDescent="0.2"/>
    <row r="1293" ht="12.75" customHeight="1" x14ac:dyDescent="0.2"/>
    <row r="1294" ht="12.75" customHeight="1" x14ac:dyDescent="0.2"/>
    <row r="1295" ht="12.75" customHeight="1" x14ac:dyDescent="0.2"/>
    <row r="1296" ht="12.75" customHeight="1" x14ac:dyDescent="0.2"/>
    <row r="1297" ht="12.75" customHeight="1" x14ac:dyDescent="0.2"/>
    <row r="1298" ht="12.75" customHeight="1" x14ac:dyDescent="0.2"/>
    <row r="1299" ht="12.75" customHeight="1" x14ac:dyDescent="0.2"/>
    <row r="1300" ht="12.75" customHeight="1" x14ac:dyDescent="0.2"/>
    <row r="1301" ht="12.75" customHeight="1" x14ac:dyDescent="0.2"/>
    <row r="1302" ht="12.75" customHeight="1" x14ac:dyDescent="0.2"/>
    <row r="1303" ht="12.75" customHeight="1" x14ac:dyDescent="0.2"/>
    <row r="1304" ht="12.75" customHeight="1" x14ac:dyDescent="0.2"/>
    <row r="1305" ht="12.75" customHeight="1" x14ac:dyDescent="0.2"/>
    <row r="1306" ht="12.75" customHeight="1" x14ac:dyDescent="0.2"/>
    <row r="1307" ht="12.75" customHeight="1" x14ac:dyDescent="0.2"/>
    <row r="1308" ht="12.75" customHeight="1" x14ac:dyDescent="0.2"/>
    <row r="1309" ht="12.75" customHeight="1" x14ac:dyDescent="0.2"/>
    <row r="1310" ht="12.75" customHeight="1" x14ac:dyDescent="0.2"/>
    <row r="1311" ht="12.75" customHeight="1" x14ac:dyDescent="0.2"/>
    <row r="1312" ht="12.75" customHeight="1" x14ac:dyDescent="0.2"/>
    <row r="1313" ht="12.75" customHeight="1" x14ac:dyDescent="0.2"/>
    <row r="1314" ht="12.75" customHeight="1" x14ac:dyDescent="0.2"/>
    <row r="1315" ht="12.75" customHeight="1" x14ac:dyDescent="0.2"/>
    <row r="1316" ht="12.75" customHeight="1" x14ac:dyDescent="0.2"/>
    <row r="1317" ht="12.75" customHeight="1" x14ac:dyDescent="0.2"/>
    <row r="1318" ht="12.75" customHeight="1" x14ac:dyDescent="0.2"/>
    <row r="1319" ht="12.75" customHeight="1" x14ac:dyDescent="0.2"/>
    <row r="1320" ht="12.75" customHeight="1" x14ac:dyDescent="0.2"/>
    <row r="1321" ht="12.75" customHeight="1" x14ac:dyDescent="0.2"/>
    <row r="1322" ht="12.75" customHeight="1" x14ac:dyDescent="0.2"/>
    <row r="1323" ht="12.75" customHeight="1" x14ac:dyDescent="0.2"/>
    <row r="1324" ht="12.75" customHeight="1" x14ac:dyDescent="0.2"/>
    <row r="1325" ht="12.75" customHeight="1" x14ac:dyDescent="0.2"/>
    <row r="1326" ht="12.75" customHeight="1" x14ac:dyDescent="0.2"/>
    <row r="1327" ht="12.75" customHeight="1" x14ac:dyDescent="0.2"/>
    <row r="1328" ht="12.75" customHeight="1" x14ac:dyDescent="0.2"/>
    <row r="1329" ht="12.75" customHeight="1" x14ac:dyDescent="0.2"/>
    <row r="1330" ht="12.75" customHeight="1" x14ac:dyDescent="0.2"/>
    <row r="1331" ht="12.75" customHeight="1" x14ac:dyDescent="0.2"/>
    <row r="1332" ht="12.75" customHeight="1" x14ac:dyDescent="0.2"/>
    <row r="1333" ht="12.75" customHeight="1" x14ac:dyDescent="0.2"/>
    <row r="1334" ht="12.75" customHeight="1" x14ac:dyDescent="0.2"/>
    <row r="1335" ht="12.75" customHeight="1" x14ac:dyDescent="0.2"/>
    <row r="1336" ht="12.75" customHeight="1" x14ac:dyDescent="0.2"/>
    <row r="1337" ht="12.75" customHeight="1" x14ac:dyDescent="0.2"/>
    <row r="1338" ht="12.75" customHeight="1" x14ac:dyDescent="0.2"/>
    <row r="1339" ht="12.75" customHeight="1" x14ac:dyDescent="0.2"/>
    <row r="1340" ht="12.75" customHeight="1" x14ac:dyDescent="0.2"/>
    <row r="1341" ht="12.75" customHeight="1" x14ac:dyDescent="0.2"/>
    <row r="1342" ht="12.75" customHeight="1" x14ac:dyDescent="0.2"/>
    <row r="1343" ht="12.75" customHeight="1" x14ac:dyDescent="0.2"/>
    <row r="1344" ht="12.75" customHeight="1" x14ac:dyDescent="0.2"/>
    <row r="1345" ht="12.75" customHeight="1" x14ac:dyDescent="0.2"/>
    <row r="1346" ht="12.75" customHeight="1" x14ac:dyDescent="0.2"/>
    <row r="1347" ht="12.75" customHeight="1" x14ac:dyDescent="0.2"/>
    <row r="1348" ht="12.75" customHeight="1" x14ac:dyDescent="0.2"/>
    <row r="1349" ht="12.75" customHeight="1" x14ac:dyDescent="0.2"/>
    <row r="1350" ht="12.75" customHeight="1" x14ac:dyDescent="0.2"/>
    <row r="1351" ht="12.75" customHeight="1" x14ac:dyDescent="0.2"/>
    <row r="1352" ht="12.75" customHeight="1" x14ac:dyDescent="0.2"/>
    <row r="1353" ht="12.75" customHeight="1" x14ac:dyDescent="0.2"/>
    <row r="1354" ht="12.75" customHeight="1" x14ac:dyDescent="0.2"/>
    <row r="1355" ht="12.75" customHeight="1" x14ac:dyDescent="0.2"/>
    <row r="1356" ht="12.75" customHeight="1" x14ac:dyDescent="0.2"/>
    <row r="1357" ht="12.75" customHeight="1" x14ac:dyDescent="0.2"/>
    <row r="1358" ht="12.75" customHeight="1" x14ac:dyDescent="0.2"/>
    <row r="1359" ht="12.75" customHeight="1" x14ac:dyDescent="0.2"/>
    <row r="1360" ht="12.75" customHeight="1" x14ac:dyDescent="0.2"/>
    <row r="1361" ht="12.75" customHeight="1" x14ac:dyDescent="0.2"/>
    <row r="1362" ht="12.75" customHeight="1" x14ac:dyDescent="0.2"/>
    <row r="1363" ht="12.75" customHeight="1" x14ac:dyDescent="0.2"/>
    <row r="1364" ht="12.75" customHeight="1" x14ac:dyDescent="0.2"/>
    <row r="1365" ht="12.75" customHeight="1" x14ac:dyDescent="0.2"/>
    <row r="1366" ht="12.75" customHeight="1" x14ac:dyDescent="0.2"/>
    <row r="1367" ht="12.75" customHeight="1" x14ac:dyDescent="0.2"/>
    <row r="1368" ht="12.75" customHeight="1" x14ac:dyDescent="0.2"/>
    <row r="1369" ht="12.75" customHeight="1" x14ac:dyDescent="0.2"/>
    <row r="1370" ht="12.75" customHeight="1" x14ac:dyDescent="0.2"/>
    <row r="1371" ht="12.75" customHeight="1" x14ac:dyDescent="0.2"/>
    <row r="1372" ht="12.75" customHeight="1" x14ac:dyDescent="0.2"/>
    <row r="1373" ht="12.75" customHeight="1" x14ac:dyDescent="0.2"/>
    <row r="1374" ht="12.75" customHeight="1" x14ac:dyDescent="0.2"/>
    <row r="1375" ht="12.75" customHeight="1" x14ac:dyDescent="0.2"/>
    <row r="1376" ht="12.75" customHeight="1" x14ac:dyDescent="0.2"/>
    <row r="1377" ht="12.75" customHeight="1" x14ac:dyDescent="0.2"/>
    <row r="1378" ht="12.75" customHeight="1" x14ac:dyDescent="0.2"/>
    <row r="1379" ht="12.75" customHeight="1" x14ac:dyDescent="0.2"/>
    <row r="1380" ht="12.75" customHeight="1" x14ac:dyDescent="0.2"/>
    <row r="1381" ht="12.75" customHeight="1" x14ac:dyDescent="0.2"/>
    <row r="1382" ht="12.75" customHeight="1" x14ac:dyDescent="0.2"/>
    <row r="1383" ht="12.75" customHeight="1" x14ac:dyDescent="0.2"/>
    <row r="1384" ht="12.75" customHeight="1" x14ac:dyDescent="0.2"/>
    <row r="1385" ht="12.75" customHeight="1" x14ac:dyDescent="0.2"/>
    <row r="1386" ht="12.75" customHeight="1" x14ac:dyDescent="0.2"/>
    <row r="1387" ht="12.75" customHeight="1" x14ac:dyDescent="0.2"/>
    <row r="1388" ht="12.75" customHeight="1" x14ac:dyDescent="0.2"/>
    <row r="1389" ht="12.75" customHeight="1" x14ac:dyDescent="0.2"/>
    <row r="1390" ht="12.75" customHeight="1" x14ac:dyDescent="0.2"/>
    <row r="1391" ht="12.75" customHeight="1" x14ac:dyDescent="0.2"/>
    <row r="1392" ht="12.75" customHeight="1" x14ac:dyDescent="0.2"/>
    <row r="1393" ht="12.75" customHeight="1" x14ac:dyDescent="0.2"/>
    <row r="1394" ht="12.75" customHeight="1" x14ac:dyDescent="0.2"/>
    <row r="1395" ht="12.75" customHeight="1" x14ac:dyDescent="0.2"/>
    <row r="1396" ht="12.75" customHeight="1" x14ac:dyDescent="0.2"/>
    <row r="1397" ht="12.75" customHeight="1" x14ac:dyDescent="0.2"/>
    <row r="1398" ht="12.75" customHeight="1" x14ac:dyDescent="0.2"/>
    <row r="1399" ht="12.75" customHeight="1" x14ac:dyDescent="0.2"/>
    <row r="1400" ht="12.75" customHeight="1" x14ac:dyDescent="0.2"/>
    <row r="1401" ht="12.75" customHeight="1" x14ac:dyDescent="0.2"/>
    <row r="1402" ht="12.75" customHeight="1" x14ac:dyDescent="0.2"/>
    <row r="1403" ht="12.75" customHeight="1" x14ac:dyDescent="0.2"/>
    <row r="1404" ht="12.75" customHeight="1" x14ac:dyDescent="0.2"/>
    <row r="1405" ht="12.75" customHeight="1" x14ac:dyDescent="0.2"/>
    <row r="1406" ht="12.75" customHeight="1" x14ac:dyDescent="0.2"/>
    <row r="1407" ht="12.75" customHeight="1" x14ac:dyDescent="0.2"/>
    <row r="1408" ht="12.75" customHeight="1" x14ac:dyDescent="0.2"/>
    <row r="1409" ht="12.75" customHeight="1" x14ac:dyDescent="0.2"/>
    <row r="1410" ht="12.75" customHeight="1" x14ac:dyDescent="0.2"/>
    <row r="1411" ht="12.75" customHeight="1" x14ac:dyDescent="0.2"/>
    <row r="1412" ht="12.75" customHeight="1" x14ac:dyDescent="0.2"/>
    <row r="1413" ht="12.75" customHeight="1" x14ac:dyDescent="0.2"/>
    <row r="1414" ht="12.75" customHeight="1" x14ac:dyDescent="0.2"/>
    <row r="1415" ht="12.75" customHeight="1" x14ac:dyDescent="0.2"/>
    <row r="1416" ht="12.75" customHeight="1" x14ac:dyDescent="0.2"/>
    <row r="1417" ht="12.75" customHeight="1" x14ac:dyDescent="0.2"/>
    <row r="1418" ht="12.75" customHeight="1" x14ac:dyDescent="0.2"/>
    <row r="1419" ht="12.75" customHeight="1" x14ac:dyDescent="0.2"/>
    <row r="1420" ht="12.75" customHeight="1" x14ac:dyDescent="0.2"/>
    <row r="1421" ht="12.75" customHeight="1" x14ac:dyDescent="0.2"/>
    <row r="1422" ht="12.75" customHeight="1" x14ac:dyDescent="0.2"/>
    <row r="1423" ht="12.75" customHeight="1" x14ac:dyDescent="0.2"/>
    <row r="1424" ht="12.75" customHeight="1" x14ac:dyDescent="0.2"/>
    <row r="1425" ht="12.75" customHeight="1" x14ac:dyDescent="0.2"/>
    <row r="1426" ht="12.75" customHeight="1" x14ac:dyDescent="0.2"/>
    <row r="1427" ht="12.75" customHeight="1" x14ac:dyDescent="0.2"/>
    <row r="1428" ht="12.75" customHeight="1" x14ac:dyDescent="0.2"/>
    <row r="1429" ht="12.75" customHeight="1" x14ac:dyDescent="0.2"/>
    <row r="1430" ht="12.75" customHeight="1" x14ac:dyDescent="0.2"/>
    <row r="1431" ht="12.75" customHeight="1" x14ac:dyDescent="0.2"/>
    <row r="1432" ht="12.75" customHeight="1" x14ac:dyDescent="0.2"/>
    <row r="1433" ht="12.75" customHeight="1" x14ac:dyDescent="0.2"/>
    <row r="1434" ht="12.75" customHeight="1" x14ac:dyDescent="0.2"/>
    <row r="1435" ht="12.75" customHeight="1" x14ac:dyDescent="0.2"/>
    <row r="1436" ht="12.75" customHeight="1" x14ac:dyDescent="0.2"/>
    <row r="1437" ht="12.75" customHeight="1" x14ac:dyDescent="0.2"/>
    <row r="1438" ht="12.75" customHeight="1" x14ac:dyDescent="0.2"/>
    <row r="1439" ht="12.75" customHeight="1" x14ac:dyDescent="0.2"/>
    <row r="1440" ht="12.75" customHeight="1" x14ac:dyDescent="0.2"/>
    <row r="1441" ht="12.75" customHeight="1" x14ac:dyDescent="0.2"/>
    <row r="1442" ht="12.75" customHeight="1" x14ac:dyDescent="0.2"/>
    <row r="1443" ht="12.75" customHeight="1" x14ac:dyDescent="0.2"/>
    <row r="1444" ht="12.75" customHeight="1" x14ac:dyDescent="0.2"/>
    <row r="1445" ht="12.75" customHeight="1" x14ac:dyDescent="0.2"/>
    <row r="1446" ht="12.75" customHeight="1" x14ac:dyDescent="0.2"/>
    <row r="1447" ht="12.75" customHeight="1" x14ac:dyDescent="0.2"/>
    <row r="1448" ht="12.75" customHeight="1" x14ac:dyDescent="0.2"/>
    <row r="1449" ht="12.75" customHeight="1" x14ac:dyDescent="0.2"/>
    <row r="1450" ht="12.75" customHeight="1" x14ac:dyDescent="0.2"/>
    <row r="1451" ht="12.75" customHeight="1" x14ac:dyDescent="0.2"/>
    <row r="1452" ht="12.75" customHeight="1" x14ac:dyDescent="0.2"/>
    <row r="1453" ht="12.75" customHeight="1" x14ac:dyDescent="0.2"/>
    <row r="1454" ht="12.75" customHeight="1" x14ac:dyDescent="0.2"/>
    <row r="1455" ht="12.75" customHeight="1" x14ac:dyDescent="0.2"/>
    <row r="1456" ht="12.75" customHeight="1" x14ac:dyDescent="0.2"/>
    <row r="1457" ht="12.75" customHeight="1" x14ac:dyDescent="0.2"/>
    <row r="1458" ht="12.75" customHeight="1" x14ac:dyDescent="0.2"/>
    <row r="1459" ht="12.75" customHeight="1" x14ac:dyDescent="0.2"/>
    <row r="1460" ht="12.75" customHeight="1" x14ac:dyDescent="0.2"/>
    <row r="1461" ht="12.75" customHeight="1" x14ac:dyDescent="0.2"/>
    <row r="1462" ht="12.75" customHeight="1" x14ac:dyDescent="0.2"/>
    <row r="1463" ht="12.75" customHeight="1" x14ac:dyDescent="0.2"/>
    <row r="1464" ht="12.75" customHeight="1" x14ac:dyDescent="0.2"/>
    <row r="1465" ht="12.75" customHeight="1" x14ac:dyDescent="0.2"/>
    <row r="1466" ht="12.75" customHeight="1" x14ac:dyDescent="0.2"/>
    <row r="1467" ht="12.75" customHeight="1" x14ac:dyDescent="0.2"/>
    <row r="1468" ht="12.75" customHeight="1" x14ac:dyDescent="0.2"/>
    <row r="1469" ht="12.75" customHeight="1" x14ac:dyDescent="0.2"/>
    <row r="1470" ht="12.75" customHeight="1" x14ac:dyDescent="0.2"/>
    <row r="1471" ht="12.75" customHeight="1" x14ac:dyDescent="0.2"/>
    <row r="1472" ht="12.75" customHeight="1" x14ac:dyDescent="0.2"/>
    <row r="1473" ht="12.75" customHeight="1" x14ac:dyDescent="0.2"/>
    <row r="1474" ht="12.75" customHeight="1" x14ac:dyDescent="0.2"/>
    <row r="1475" ht="12.75" customHeight="1" x14ac:dyDescent="0.2"/>
    <row r="1476" ht="12.75" customHeight="1" x14ac:dyDescent="0.2"/>
    <row r="1477" ht="12.75" customHeight="1" x14ac:dyDescent="0.2"/>
    <row r="1478" ht="12.75" customHeight="1" x14ac:dyDescent="0.2"/>
    <row r="1479" ht="12.75" customHeight="1" x14ac:dyDescent="0.2"/>
    <row r="1480" ht="12.75" customHeight="1" x14ac:dyDescent="0.2"/>
    <row r="1481" ht="12.75" customHeight="1" x14ac:dyDescent="0.2"/>
    <row r="1482" ht="12.75" customHeight="1" x14ac:dyDescent="0.2"/>
    <row r="1483" ht="12.75" customHeight="1" x14ac:dyDescent="0.2"/>
    <row r="1484" ht="12.75" customHeight="1" x14ac:dyDescent="0.2"/>
    <row r="1485" ht="12.75" customHeight="1" x14ac:dyDescent="0.2"/>
    <row r="1486" ht="12.75" customHeight="1" x14ac:dyDescent="0.2"/>
    <row r="1487" ht="12.75" customHeight="1" x14ac:dyDescent="0.2"/>
    <row r="1488" ht="12.75" customHeight="1" x14ac:dyDescent="0.2"/>
    <row r="1489" ht="12.75" customHeight="1" x14ac:dyDescent="0.2"/>
    <row r="1490" ht="12.75" customHeight="1" x14ac:dyDescent="0.2"/>
    <row r="1491" ht="12.75" customHeight="1" x14ac:dyDescent="0.2"/>
    <row r="1492" ht="12.75" customHeight="1" x14ac:dyDescent="0.2"/>
    <row r="1493" ht="12.75" customHeight="1" x14ac:dyDescent="0.2"/>
    <row r="1494" ht="12.75" customHeight="1" x14ac:dyDescent="0.2"/>
    <row r="1495" ht="12.75" customHeight="1" x14ac:dyDescent="0.2"/>
    <row r="1496" ht="12.75" customHeight="1" x14ac:dyDescent="0.2"/>
    <row r="1497" ht="12.75" customHeight="1" x14ac:dyDescent="0.2"/>
    <row r="1498" ht="12.75" customHeight="1" x14ac:dyDescent="0.2"/>
    <row r="1499" ht="12.75" customHeight="1" x14ac:dyDescent="0.2"/>
    <row r="1500" ht="12.75" customHeight="1" x14ac:dyDescent="0.2"/>
    <row r="1501" ht="12.75" customHeight="1" x14ac:dyDescent="0.2"/>
    <row r="1502" ht="12.75" customHeight="1" x14ac:dyDescent="0.2"/>
    <row r="1503" ht="12.75" customHeight="1" x14ac:dyDescent="0.2"/>
    <row r="1504" ht="12.75" customHeight="1" x14ac:dyDescent="0.2"/>
    <row r="1505" ht="12.75" customHeight="1" x14ac:dyDescent="0.2"/>
    <row r="1506" ht="12.75" customHeight="1" x14ac:dyDescent="0.2"/>
    <row r="1507" ht="12.75" customHeight="1" x14ac:dyDescent="0.2"/>
    <row r="1508" ht="12.75" customHeight="1" x14ac:dyDescent="0.2"/>
    <row r="1509" ht="12.75" customHeight="1" x14ac:dyDescent="0.2"/>
    <row r="1510" ht="12.75" customHeight="1" x14ac:dyDescent="0.2"/>
    <row r="1511" ht="12.75" customHeight="1" x14ac:dyDescent="0.2"/>
    <row r="1512" ht="12.75" customHeight="1" x14ac:dyDescent="0.2"/>
    <row r="1513" ht="12.75" customHeight="1" x14ac:dyDescent="0.2"/>
    <row r="1514" ht="12.75" customHeight="1" x14ac:dyDescent="0.2"/>
    <row r="1515" ht="12.75" customHeight="1" x14ac:dyDescent="0.2"/>
    <row r="1516" ht="12.75" customHeight="1" x14ac:dyDescent="0.2"/>
    <row r="1517" ht="12.75" customHeight="1" x14ac:dyDescent="0.2"/>
    <row r="1518" ht="12.75" customHeight="1" x14ac:dyDescent="0.2"/>
    <row r="1519" ht="12.75" customHeight="1" x14ac:dyDescent="0.2"/>
    <row r="1520" ht="12.75" customHeight="1" x14ac:dyDescent="0.2"/>
    <row r="1521" ht="12.75" customHeight="1" x14ac:dyDescent="0.2"/>
    <row r="1522" ht="12.75" customHeight="1" x14ac:dyDescent="0.2"/>
    <row r="1523" ht="12.75" customHeight="1" x14ac:dyDescent="0.2"/>
    <row r="1524" ht="12.75" customHeight="1" x14ac:dyDescent="0.2"/>
    <row r="1525" ht="12.75" customHeight="1" x14ac:dyDescent="0.2"/>
    <row r="1526" ht="12.75" customHeight="1" x14ac:dyDescent="0.2"/>
    <row r="1527" ht="12.75" customHeight="1" x14ac:dyDescent="0.2"/>
    <row r="1528" ht="12.75" customHeight="1" x14ac:dyDescent="0.2"/>
    <row r="1529" ht="12.75" customHeight="1" x14ac:dyDescent="0.2"/>
    <row r="1530" ht="12.75" customHeight="1" x14ac:dyDescent="0.2"/>
    <row r="1531" ht="12.75" customHeight="1" x14ac:dyDescent="0.2"/>
    <row r="1532" ht="12.75" customHeight="1" x14ac:dyDescent="0.2"/>
    <row r="1533" ht="12.75" customHeight="1" x14ac:dyDescent="0.2"/>
    <row r="1534" ht="12.75" customHeight="1" x14ac:dyDescent="0.2"/>
    <row r="1535" ht="12.75" customHeight="1" x14ac:dyDescent="0.2"/>
    <row r="1536" ht="12.75" customHeight="1" x14ac:dyDescent="0.2"/>
    <row r="1537" ht="12.75" customHeight="1" x14ac:dyDescent="0.2"/>
    <row r="1538" ht="12.75" customHeight="1" x14ac:dyDescent="0.2"/>
    <row r="1539" ht="12.75" customHeight="1" x14ac:dyDescent="0.2"/>
    <row r="1540" ht="12.75" customHeight="1" x14ac:dyDescent="0.2"/>
    <row r="1541" ht="12.75" customHeight="1" x14ac:dyDescent="0.2"/>
    <row r="1542" ht="12.75" customHeight="1" x14ac:dyDescent="0.2"/>
    <row r="1543" ht="12.75" customHeight="1" x14ac:dyDescent="0.2"/>
    <row r="1544" ht="12.75" customHeight="1" x14ac:dyDescent="0.2"/>
    <row r="1545" ht="12.75" customHeight="1" x14ac:dyDescent="0.2"/>
    <row r="1546" ht="12.75" customHeight="1" x14ac:dyDescent="0.2"/>
    <row r="1547" ht="12.75" customHeight="1" x14ac:dyDescent="0.2"/>
    <row r="1548" ht="12.75" customHeight="1" x14ac:dyDescent="0.2"/>
    <row r="1549" ht="12.75" customHeight="1" x14ac:dyDescent="0.2"/>
    <row r="1550" ht="12.75" customHeight="1" x14ac:dyDescent="0.2"/>
    <row r="1551" ht="12.75" customHeight="1" x14ac:dyDescent="0.2"/>
    <row r="1552" ht="12.75" customHeight="1" x14ac:dyDescent="0.2"/>
    <row r="1553" ht="12.75" customHeight="1" x14ac:dyDescent="0.2"/>
    <row r="1554" ht="12.75" customHeight="1" x14ac:dyDescent="0.2"/>
    <row r="1555" ht="12.75" customHeight="1" x14ac:dyDescent="0.2"/>
    <row r="1556" ht="12.75" customHeight="1" x14ac:dyDescent="0.2"/>
    <row r="1557" ht="12.75" customHeight="1" x14ac:dyDescent="0.2"/>
    <row r="1558" ht="12.75" customHeight="1" x14ac:dyDescent="0.2"/>
    <row r="1559" ht="12.75" customHeight="1" x14ac:dyDescent="0.2"/>
    <row r="1560" ht="12.75" customHeight="1" x14ac:dyDescent="0.2"/>
    <row r="1561" ht="12.75" customHeight="1" x14ac:dyDescent="0.2"/>
    <row r="1562" ht="12.75" customHeight="1" x14ac:dyDescent="0.2"/>
    <row r="1563" ht="12.75" customHeight="1" x14ac:dyDescent="0.2"/>
    <row r="1564" ht="12.75" customHeight="1" x14ac:dyDescent="0.2"/>
    <row r="1565" ht="12.75" customHeight="1" x14ac:dyDescent="0.2"/>
    <row r="1566" ht="12.75" customHeight="1" x14ac:dyDescent="0.2"/>
    <row r="1567" ht="12.75" customHeight="1" x14ac:dyDescent="0.2"/>
    <row r="1568" ht="12.75" customHeight="1" x14ac:dyDescent="0.2"/>
    <row r="1569" ht="12.75" customHeight="1" x14ac:dyDescent="0.2"/>
    <row r="1570" ht="12.75" customHeight="1" x14ac:dyDescent="0.2"/>
    <row r="1571" ht="12.75" customHeight="1" x14ac:dyDescent="0.2"/>
    <row r="1572" ht="12.75" customHeight="1" x14ac:dyDescent="0.2"/>
    <row r="1573" ht="12.75" customHeight="1" x14ac:dyDescent="0.2"/>
    <row r="1574" ht="12.75" customHeight="1" x14ac:dyDescent="0.2"/>
    <row r="1575" ht="12.75" customHeight="1" x14ac:dyDescent="0.2"/>
    <row r="1576" ht="12.75" customHeight="1" x14ac:dyDescent="0.2"/>
    <row r="1577" ht="12.75" customHeight="1" x14ac:dyDescent="0.2"/>
    <row r="1578" ht="12.75" customHeight="1" x14ac:dyDescent="0.2"/>
    <row r="1579" ht="12.75" customHeight="1" x14ac:dyDescent="0.2"/>
    <row r="1580" ht="12.75" customHeight="1" x14ac:dyDescent="0.2"/>
    <row r="1581" ht="12.75" customHeight="1" x14ac:dyDescent="0.2"/>
    <row r="1582" ht="12.75" customHeight="1" x14ac:dyDescent="0.2"/>
    <row r="1583" ht="12.75" customHeight="1" x14ac:dyDescent="0.2"/>
    <row r="1584" ht="12.75" customHeight="1" x14ac:dyDescent="0.2"/>
    <row r="1585" ht="12.75" customHeight="1" x14ac:dyDescent="0.2"/>
    <row r="1586" ht="12.75" customHeight="1" x14ac:dyDescent="0.2"/>
    <row r="1587" ht="12.75" customHeight="1" x14ac:dyDescent="0.2"/>
    <row r="1588" ht="12.75" customHeight="1" x14ac:dyDescent="0.2"/>
    <row r="1589" ht="12.75" customHeight="1" x14ac:dyDescent="0.2"/>
    <row r="1590" ht="12.75" customHeight="1" x14ac:dyDescent="0.2"/>
    <row r="1591" ht="12.75" customHeight="1" x14ac:dyDescent="0.2"/>
    <row r="1592" ht="12.75" customHeight="1" x14ac:dyDescent="0.2"/>
    <row r="1593" ht="12.75" customHeight="1" x14ac:dyDescent="0.2"/>
    <row r="1594" ht="12.75" customHeight="1" x14ac:dyDescent="0.2"/>
    <row r="1595" ht="12.75" customHeight="1" x14ac:dyDescent="0.2"/>
    <row r="1596" ht="12.75" customHeight="1" x14ac:dyDescent="0.2"/>
    <row r="1597" ht="12.75" customHeight="1" x14ac:dyDescent="0.2"/>
    <row r="1598" ht="12.75" customHeight="1" x14ac:dyDescent="0.2"/>
    <row r="1599" ht="12.75" customHeight="1" x14ac:dyDescent="0.2"/>
    <row r="1600" ht="12.75" customHeight="1" x14ac:dyDescent="0.2"/>
    <row r="1601" ht="12.75" customHeight="1" x14ac:dyDescent="0.2"/>
    <row r="1602" ht="12.75" customHeight="1" x14ac:dyDescent="0.2"/>
    <row r="1603" ht="12.75" customHeight="1" x14ac:dyDescent="0.2"/>
    <row r="1604" ht="12.75" customHeight="1" x14ac:dyDescent="0.2"/>
    <row r="1605" ht="12.75" customHeight="1" x14ac:dyDescent="0.2"/>
    <row r="1606" ht="12.75" customHeight="1" x14ac:dyDescent="0.2"/>
    <row r="1607" ht="12.75" customHeight="1" x14ac:dyDescent="0.2"/>
    <row r="1608" ht="12.75" customHeight="1" x14ac:dyDescent="0.2"/>
    <row r="1609" ht="12.75" customHeight="1" x14ac:dyDescent="0.2"/>
    <row r="1610" ht="12.75" customHeight="1" x14ac:dyDescent="0.2"/>
    <row r="1611" ht="12.75" customHeight="1" x14ac:dyDescent="0.2"/>
    <row r="1612" ht="12.75" customHeight="1" x14ac:dyDescent="0.2"/>
    <row r="1613" ht="12.75" customHeight="1" x14ac:dyDescent="0.2"/>
    <row r="1614" ht="12.75" customHeight="1" x14ac:dyDescent="0.2"/>
    <row r="1615" ht="12.75" customHeight="1" x14ac:dyDescent="0.2"/>
    <row r="1616" ht="12.75" customHeight="1" x14ac:dyDescent="0.2"/>
    <row r="1617" ht="12.75" customHeight="1" x14ac:dyDescent="0.2"/>
    <row r="1618" ht="12.75" customHeight="1" x14ac:dyDescent="0.2"/>
    <row r="1619" ht="12.75" customHeight="1" x14ac:dyDescent="0.2"/>
    <row r="1620" ht="12.75" customHeight="1" x14ac:dyDescent="0.2"/>
    <row r="1621" ht="12.75" customHeight="1" x14ac:dyDescent="0.2"/>
    <row r="1622" ht="12.75" customHeight="1" x14ac:dyDescent="0.2"/>
    <row r="1623" ht="12.75" customHeight="1" x14ac:dyDescent="0.2"/>
    <row r="1624" ht="12.75" customHeight="1" x14ac:dyDescent="0.2"/>
    <row r="1625" ht="12.75" customHeight="1" x14ac:dyDescent="0.2"/>
    <row r="1626" ht="12.75" customHeight="1" x14ac:dyDescent="0.2"/>
    <row r="1627" ht="12.75" customHeight="1" x14ac:dyDescent="0.2"/>
    <row r="1628" ht="12.75" customHeight="1" x14ac:dyDescent="0.2"/>
    <row r="1629" ht="12.75" customHeight="1" x14ac:dyDescent="0.2"/>
    <row r="1630" ht="12.75" customHeight="1" x14ac:dyDescent="0.2"/>
    <row r="1631" ht="12.75" customHeight="1" x14ac:dyDescent="0.2"/>
    <row r="1632" ht="12.75" customHeight="1" x14ac:dyDescent="0.2"/>
    <row r="1633" ht="12.75" customHeight="1" x14ac:dyDescent="0.2"/>
    <row r="1634" ht="12.75" customHeight="1" x14ac:dyDescent="0.2"/>
    <row r="1635" ht="12.75" customHeight="1" x14ac:dyDescent="0.2"/>
    <row r="1636" ht="12.75" customHeight="1" x14ac:dyDescent="0.2"/>
    <row r="1637" ht="12.75" customHeight="1" x14ac:dyDescent="0.2"/>
    <row r="1638" ht="12.75" customHeight="1" x14ac:dyDescent="0.2"/>
    <row r="1639" ht="12.75" customHeight="1" x14ac:dyDescent="0.2"/>
    <row r="1640" ht="12.75" customHeight="1" x14ac:dyDescent="0.2"/>
    <row r="1641" ht="12.75" customHeight="1" x14ac:dyDescent="0.2"/>
    <row r="1642" ht="12.75" customHeight="1" x14ac:dyDescent="0.2"/>
    <row r="1643" ht="12.75" customHeight="1" x14ac:dyDescent="0.2"/>
    <row r="1644" ht="12.75" customHeight="1" x14ac:dyDescent="0.2"/>
    <row r="1645" ht="12.75" customHeight="1" x14ac:dyDescent="0.2"/>
    <row r="1646" ht="12.75" customHeight="1" x14ac:dyDescent="0.2"/>
    <row r="1647" ht="12.75" customHeight="1" x14ac:dyDescent="0.2"/>
    <row r="1648" ht="12.75" customHeight="1" x14ac:dyDescent="0.2"/>
    <row r="1649" ht="12.75" customHeight="1" x14ac:dyDescent="0.2"/>
    <row r="1650" ht="12.75" customHeight="1" x14ac:dyDescent="0.2"/>
    <row r="1651" ht="12.75" customHeight="1" x14ac:dyDescent="0.2"/>
    <row r="1652" ht="12.75" customHeight="1" x14ac:dyDescent="0.2"/>
    <row r="1653" ht="12.75" customHeight="1" x14ac:dyDescent="0.2"/>
    <row r="1654" ht="12.75" customHeight="1" x14ac:dyDescent="0.2"/>
    <row r="1655" ht="12.75" customHeight="1" x14ac:dyDescent="0.2"/>
    <row r="1656" ht="12.75" customHeight="1" x14ac:dyDescent="0.2"/>
    <row r="1657" ht="12.75" customHeight="1" x14ac:dyDescent="0.2"/>
    <row r="1658" ht="12.75" customHeight="1" x14ac:dyDescent="0.2"/>
    <row r="1659" ht="12.75" customHeight="1" x14ac:dyDescent="0.2"/>
    <row r="1660" ht="12.75" customHeight="1" x14ac:dyDescent="0.2"/>
    <row r="1661" ht="12.75" customHeight="1" x14ac:dyDescent="0.2"/>
    <row r="1662" ht="12.75" customHeight="1" x14ac:dyDescent="0.2"/>
    <row r="1663" ht="12.75" customHeight="1" x14ac:dyDescent="0.2"/>
    <row r="1664" ht="12.75" customHeight="1" x14ac:dyDescent="0.2"/>
    <row r="1665" ht="12.75" customHeight="1" x14ac:dyDescent="0.2"/>
    <row r="1666" ht="12.75" customHeight="1" x14ac:dyDescent="0.2"/>
    <row r="1667" ht="12.75" customHeight="1" x14ac:dyDescent="0.2"/>
    <row r="1668" ht="12.75" customHeight="1" x14ac:dyDescent="0.2"/>
    <row r="1669" ht="12.75" customHeight="1" x14ac:dyDescent="0.2"/>
    <row r="1670" ht="12.75" customHeight="1" x14ac:dyDescent="0.2"/>
    <row r="1671" ht="12.75" customHeight="1" x14ac:dyDescent="0.2"/>
    <row r="1672" ht="12.75" customHeight="1" x14ac:dyDescent="0.2"/>
    <row r="1673" ht="12.75" customHeight="1" x14ac:dyDescent="0.2"/>
    <row r="1674" ht="12.75" customHeight="1" x14ac:dyDescent="0.2"/>
    <row r="1675" ht="12.75" customHeight="1" x14ac:dyDescent="0.2"/>
    <row r="1676" ht="12.75" customHeight="1" x14ac:dyDescent="0.2"/>
    <row r="1677" ht="12.75" customHeight="1" x14ac:dyDescent="0.2"/>
    <row r="1678" ht="12.75" customHeight="1" x14ac:dyDescent="0.2"/>
    <row r="1679" ht="12.75" customHeight="1" x14ac:dyDescent="0.2"/>
    <row r="1680" ht="12.75" customHeight="1" x14ac:dyDescent="0.2"/>
    <row r="1681" ht="12.75" customHeight="1" x14ac:dyDescent="0.2"/>
    <row r="1682" ht="12.75" customHeight="1" x14ac:dyDescent="0.2"/>
    <row r="1683" ht="12.75" customHeight="1" x14ac:dyDescent="0.2"/>
    <row r="1684" ht="12.75" customHeight="1" x14ac:dyDescent="0.2"/>
    <row r="1685" ht="12.75" customHeight="1" x14ac:dyDescent="0.2"/>
    <row r="1686" ht="12.75" customHeight="1" x14ac:dyDescent="0.2"/>
    <row r="1687" ht="12.75" customHeight="1" x14ac:dyDescent="0.2"/>
    <row r="1688" ht="12.75" customHeight="1" x14ac:dyDescent="0.2"/>
    <row r="1689" ht="12.75" customHeight="1" x14ac:dyDescent="0.2"/>
    <row r="1690" ht="12.75" customHeight="1" x14ac:dyDescent="0.2"/>
    <row r="1691" ht="12.75" customHeight="1" x14ac:dyDescent="0.2"/>
    <row r="1692" ht="12.75" customHeight="1" x14ac:dyDescent="0.2"/>
    <row r="1693" ht="12.75" customHeight="1" x14ac:dyDescent="0.2"/>
    <row r="1694" ht="12.75" customHeight="1" x14ac:dyDescent="0.2"/>
    <row r="1695" ht="12.75" customHeight="1" x14ac:dyDescent="0.2"/>
    <row r="1696" ht="12.75" customHeight="1" x14ac:dyDescent="0.2"/>
    <row r="1697" ht="12.75" customHeight="1" x14ac:dyDescent="0.2"/>
    <row r="1698" ht="12.75" customHeight="1" x14ac:dyDescent="0.2"/>
    <row r="1699" ht="12.75" customHeight="1" x14ac:dyDescent="0.2"/>
    <row r="1700" ht="12.75" customHeight="1" x14ac:dyDescent="0.2"/>
    <row r="1701" ht="12.75" customHeight="1" x14ac:dyDescent="0.2"/>
    <row r="1702" ht="12.75" customHeight="1" x14ac:dyDescent="0.2"/>
    <row r="1703" ht="12.75" customHeight="1" x14ac:dyDescent="0.2"/>
    <row r="1704" ht="12.75" customHeight="1" x14ac:dyDescent="0.2"/>
    <row r="1705" ht="12.75" customHeight="1" x14ac:dyDescent="0.2"/>
    <row r="1706" ht="12.75" customHeight="1" x14ac:dyDescent="0.2"/>
    <row r="1707" ht="12.75" customHeight="1" x14ac:dyDescent="0.2"/>
    <row r="1708" ht="12.75" customHeight="1" x14ac:dyDescent="0.2"/>
    <row r="1709" ht="12.75" customHeight="1" x14ac:dyDescent="0.2"/>
    <row r="1710" ht="12.75" customHeight="1" x14ac:dyDescent="0.2"/>
    <row r="1711" ht="12.75" customHeight="1" x14ac:dyDescent="0.2"/>
    <row r="1712" ht="12.75" customHeight="1" x14ac:dyDescent="0.2"/>
    <row r="1713" ht="12.75" customHeight="1" x14ac:dyDescent="0.2"/>
    <row r="1714" ht="12.75" customHeight="1" x14ac:dyDescent="0.2"/>
    <row r="1715" ht="12.75" customHeight="1" x14ac:dyDescent="0.2"/>
    <row r="1716" ht="12.75" customHeight="1" x14ac:dyDescent="0.2"/>
    <row r="1717" ht="12.75" customHeight="1" x14ac:dyDescent="0.2"/>
    <row r="1718" ht="12.75" customHeight="1" x14ac:dyDescent="0.2"/>
    <row r="1719" ht="12.75" customHeight="1" x14ac:dyDescent="0.2"/>
    <row r="1720" ht="12.75" customHeight="1" x14ac:dyDescent="0.2"/>
    <row r="1721" ht="12.75" customHeight="1" x14ac:dyDescent="0.2"/>
    <row r="1722" ht="12.75" customHeight="1" x14ac:dyDescent="0.2"/>
    <row r="1723" ht="12.75" customHeight="1" x14ac:dyDescent="0.2"/>
    <row r="1724" ht="12.75" customHeight="1" x14ac:dyDescent="0.2"/>
    <row r="1725" ht="12.75" customHeight="1" x14ac:dyDescent="0.2"/>
    <row r="1726" ht="12.75" customHeight="1" x14ac:dyDescent="0.2"/>
    <row r="1727" ht="12.75" customHeight="1" x14ac:dyDescent="0.2"/>
    <row r="1728" ht="12.75" customHeight="1" x14ac:dyDescent="0.2"/>
    <row r="1729" ht="12.75" customHeight="1" x14ac:dyDescent="0.2"/>
    <row r="1730" ht="12.75" customHeight="1" x14ac:dyDescent="0.2"/>
    <row r="1731" ht="12.75" customHeight="1" x14ac:dyDescent="0.2"/>
    <row r="1732" ht="12.75" customHeight="1" x14ac:dyDescent="0.2"/>
    <row r="1733" ht="12.75" customHeight="1" x14ac:dyDescent="0.2"/>
    <row r="1734" ht="12.75" customHeight="1" x14ac:dyDescent="0.2"/>
    <row r="1735" ht="12.75" customHeight="1" x14ac:dyDescent="0.2"/>
    <row r="1736" ht="12.75" customHeight="1" x14ac:dyDescent="0.2"/>
    <row r="1737" ht="12.75" customHeight="1" x14ac:dyDescent="0.2"/>
    <row r="1738" ht="12.75" customHeight="1" x14ac:dyDescent="0.2"/>
    <row r="1739" ht="12.75" customHeight="1" x14ac:dyDescent="0.2"/>
    <row r="1740" ht="12.75" customHeight="1" x14ac:dyDescent="0.2"/>
    <row r="1741" ht="12.75" customHeight="1" x14ac:dyDescent="0.2"/>
    <row r="1742" ht="12.75" customHeight="1" x14ac:dyDescent="0.2"/>
    <row r="1743" ht="12.75" customHeight="1" x14ac:dyDescent="0.2"/>
    <row r="1744" ht="12.75" customHeight="1" x14ac:dyDescent="0.2"/>
    <row r="1745" ht="12.75" customHeight="1" x14ac:dyDescent="0.2"/>
    <row r="1746" ht="12.75" customHeight="1" x14ac:dyDescent="0.2"/>
    <row r="1747" ht="12.75" customHeight="1" x14ac:dyDescent="0.2"/>
    <row r="1748" ht="12.75" customHeight="1" x14ac:dyDescent="0.2"/>
    <row r="1749" ht="12.75" customHeight="1" x14ac:dyDescent="0.2"/>
    <row r="1750" ht="12.75" customHeight="1" x14ac:dyDescent="0.2"/>
    <row r="1751" ht="12.75" customHeight="1" x14ac:dyDescent="0.2"/>
    <row r="1752" ht="12.75" customHeight="1" x14ac:dyDescent="0.2"/>
    <row r="1753" ht="12.75" customHeight="1" x14ac:dyDescent="0.2"/>
    <row r="1754" ht="12.75" customHeight="1" x14ac:dyDescent="0.2"/>
    <row r="1755" ht="12.75" customHeight="1" x14ac:dyDescent="0.2"/>
    <row r="1756" ht="12.75" customHeight="1" x14ac:dyDescent="0.2"/>
    <row r="1757" ht="12.75" customHeight="1" x14ac:dyDescent="0.2"/>
    <row r="1758" ht="12.75" customHeight="1" x14ac:dyDescent="0.2"/>
    <row r="1759" ht="12.75" customHeight="1" x14ac:dyDescent="0.2"/>
    <row r="1760" ht="12.75" customHeight="1" x14ac:dyDescent="0.2"/>
    <row r="1761" ht="12.75" customHeight="1" x14ac:dyDescent="0.2"/>
    <row r="1762" ht="12.75" customHeight="1" x14ac:dyDescent="0.2"/>
    <row r="1763" ht="12.75" customHeight="1" x14ac:dyDescent="0.2"/>
    <row r="1764" ht="12.75" customHeight="1" x14ac:dyDescent="0.2"/>
    <row r="1765" ht="12.75" customHeight="1" x14ac:dyDescent="0.2"/>
    <row r="1766" ht="12.75" customHeight="1" x14ac:dyDescent="0.2"/>
    <row r="1767" ht="12.75" customHeight="1" x14ac:dyDescent="0.2"/>
    <row r="1768" ht="12.75" customHeight="1" x14ac:dyDescent="0.2"/>
    <row r="1769" ht="12.75" customHeight="1" x14ac:dyDescent="0.2"/>
    <row r="1770" ht="12.75" customHeight="1" x14ac:dyDescent="0.2"/>
    <row r="1771" ht="12.75" customHeight="1" x14ac:dyDescent="0.2"/>
    <row r="1772" ht="12.75" customHeight="1" x14ac:dyDescent="0.2"/>
    <row r="1773" ht="12.75" customHeight="1" x14ac:dyDescent="0.2"/>
    <row r="1774" ht="12.75" customHeight="1" x14ac:dyDescent="0.2"/>
    <row r="1775" ht="12.75" customHeight="1" x14ac:dyDescent="0.2"/>
    <row r="1776" ht="12.75" customHeight="1" x14ac:dyDescent="0.2"/>
    <row r="1777" ht="12.75" customHeight="1" x14ac:dyDescent="0.2"/>
    <row r="1778" ht="12.75" customHeight="1" x14ac:dyDescent="0.2"/>
    <row r="1779" ht="12.75" customHeight="1" x14ac:dyDescent="0.2"/>
    <row r="1780" ht="12.75" customHeight="1" x14ac:dyDescent="0.2"/>
    <row r="1781" ht="12.75" customHeight="1" x14ac:dyDescent="0.2"/>
    <row r="1782" ht="12.75" customHeight="1" x14ac:dyDescent="0.2"/>
    <row r="1783" ht="12.75" customHeight="1" x14ac:dyDescent="0.2"/>
    <row r="1784" ht="12.75" customHeight="1" x14ac:dyDescent="0.2"/>
    <row r="1785" ht="12.75" customHeight="1" x14ac:dyDescent="0.2"/>
    <row r="1786" ht="12.75" customHeight="1" x14ac:dyDescent="0.2"/>
    <row r="1787" ht="12.75" customHeight="1" x14ac:dyDescent="0.2"/>
    <row r="1788" ht="12.75" customHeight="1" x14ac:dyDescent="0.2"/>
    <row r="1789" ht="12.75" customHeight="1" x14ac:dyDescent="0.2"/>
    <row r="1790" ht="12.75" customHeight="1" x14ac:dyDescent="0.2"/>
    <row r="1791" ht="12.75" customHeight="1" x14ac:dyDescent="0.2"/>
    <row r="1792" ht="12.75" customHeight="1" x14ac:dyDescent="0.2"/>
    <row r="1793" ht="12.75" customHeight="1" x14ac:dyDescent="0.2"/>
    <row r="1794" ht="12.75" customHeight="1" x14ac:dyDescent="0.2"/>
    <row r="1795" ht="12.75" customHeight="1" x14ac:dyDescent="0.2"/>
    <row r="1796" ht="12.75" customHeight="1" x14ac:dyDescent="0.2"/>
    <row r="1797" ht="12.75" customHeight="1" x14ac:dyDescent="0.2"/>
    <row r="1798" ht="12.75" customHeight="1" x14ac:dyDescent="0.2"/>
    <row r="1799" ht="12.75" customHeight="1" x14ac:dyDescent="0.2"/>
    <row r="1800" ht="12.75" customHeight="1" x14ac:dyDescent="0.2"/>
    <row r="1801" ht="12.75" customHeight="1" x14ac:dyDescent="0.2"/>
    <row r="1802" ht="12.75" customHeight="1" x14ac:dyDescent="0.2"/>
    <row r="1803" ht="12.75" customHeight="1" x14ac:dyDescent="0.2"/>
    <row r="1804" ht="12.75" customHeight="1" x14ac:dyDescent="0.2"/>
    <row r="1805" ht="12.75" customHeight="1" x14ac:dyDescent="0.2"/>
    <row r="1806" ht="12.75" customHeight="1" x14ac:dyDescent="0.2"/>
    <row r="1807" ht="12.75" customHeight="1" x14ac:dyDescent="0.2"/>
    <row r="1808" ht="12.75" customHeight="1" x14ac:dyDescent="0.2"/>
    <row r="1809" ht="12.75" customHeight="1" x14ac:dyDescent="0.2"/>
    <row r="1810" ht="12.75" customHeight="1" x14ac:dyDescent="0.2"/>
    <row r="1811" ht="12.75" customHeight="1" x14ac:dyDescent="0.2"/>
    <row r="1812" ht="12.75" customHeight="1" x14ac:dyDescent="0.2"/>
    <row r="1813" ht="12.75" customHeight="1" x14ac:dyDescent="0.2"/>
    <row r="1814" ht="12.75" customHeight="1" x14ac:dyDescent="0.2"/>
    <row r="1815" ht="12.75" customHeight="1" x14ac:dyDescent="0.2"/>
    <row r="1816" ht="12.75" customHeight="1" x14ac:dyDescent="0.2"/>
    <row r="1817" ht="12.75" customHeight="1" x14ac:dyDescent="0.2"/>
    <row r="1818" ht="12.75" customHeight="1" x14ac:dyDescent="0.2"/>
    <row r="1819" ht="12.75" customHeight="1" x14ac:dyDescent="0.2"/>
    <row r="1820" ht="12.75" customHeight="1" x14ac:dyDescent="0.2"/>
    <row r="1821" ht="12.75" customHeight="1" x14ac:dyDescent="0.2"/>
    <row r="1822" ht="12.75" customHeight="1" x14ac:dyDescent="0.2"/>
    <row r="1823" ht="12.75" customHeight="1" x14ac:dyDescent="0.2"/>
    <row r="1824" ht="12.75" customHeight="1" x14ac:dyDescent="0.2"/>
    <row r="1825" ht="12.75" customHeight="1" x14ac:dyDescent="0.2"/>
    <row r="1826" ht="12.75" customHeight="1" x14ac:dyDescent="0.2"/>
    <row r="1827" ht="12.75" customHeight="1" x14ac:dyDescent="0.2"/>
    <row r="1828" ht="12.75" customHeight="1" x14ac:dyDescent="0.2"/>
    <row r="1829" ht="12.75" customHeight="1" x14ac:dyDescent="0.2"/>
    <row r="1830" ht="12.75" customHeight="1" x14ac:dyDescent="0.2"/>
    <row r="1831" ht="12.75" customHeight="1" x14ac:dyDescent="0.2"/>
    <row r="1832" ht="12.75" customHeight="1" x14ac:dyDescent="0.2"/>
    <row r="1833" ht="12.75" customHeight="1" x14ac:dyDescent="0.2"/>
    <row r="1834" ht="12.75" customHeight="1" x14ac:dyDescent="0.2"/>
    <row r="1835" ht="12.75" customHeight="1" x14ac:dyDescent="0.2"/>
    <row r="1836" ht="12.75" customHeight="1" x14ac:dyDescent="0.2"/>
    <row r="1837" ht="12.75" customHeight="1" x14ac:dyDescent="0.2"/>
    <row r="1838" ht="12.75" customHeight="1" x14ac:dyDescent="0.2"/>
    <row r="1839" ht="12.75" customHeight="1" x14ac:dyDescent="0.2"/>
    <row r="1840" ht="12.75" customHeight="1" x14ac:dyDescent="0.2"/>
    <row r="1841" ht="12.75" customHeight="1" x14ac:dyDescent="0.2"/>
    <row r="1842" ht="12.75" customHeight="1" x14ac:dyDescent="0.2"/>
    <row r="1843" ht="12.75" customHeight="1" x14ac:dyDescent="0.2"/>
    <row r="1844" ht="12.75" customHeight="1" x14ac:dyDescent="0.2"/>
    <row r="1845" ht="12.75" customHeight="1" x14ac:dyDescent="0.2"/>
    <row r="1846" ht="12.75" customHeight="1" x14ac:dyDescent="0.2"/>
    <row r="1847" ht="12.75" customHeight="1" x14ac:dyDescent="0.2"/>
    <row r="1848" ht="12.75" customHeight="1" x14ac:dyDescent="0.2"/>
    <row r="1849" ht="12.75" customHeight="1" x14ac:dyDescent="0.2"/>
    <row r="1850" ht="12.75" customHeight="1" x14ac:dyDescent="0.2"/>
    <row r="1851" ht="12.75" customHeight="1" x14ac:dyDescent="0.2"/>
    <row r="1852" ht="12.75" customHeight="1" x14ac:dyDescent="0.2"/>
    <row r="1853" ht="12.75" customHeight="1" x14ac:dyDescent="0.2"/>
    <row r="1854" ht="12.75" customHeight="1" x14ac:dyDescent="0.2"/>
    <row r="1855" ht="12.75" customHeight="1" x14ac:dyDescent="0.2"/>
    <row r="1856" ht="12.75" customHeight="1" x14ac:dyDescent="0.2"/>
    <row r="1857" ht="12.75" customHeight="1" x14ac:dyDescent="0.2"/>
    <row r="1858" ht="12.75" customHeight="1" x14ac:dyDescent="0.2"/>
    <row r="1859" ht="12.75" customHeight="1" x14ac:dyDescent="0.2"/>
    <row r="1860" ht="12.75" customHeight="1" x14ac:dyDescent="0.2"/>
    <row r="1861" ht="12.75" customHeight="1" x14ac:dyDescent="0.2"/>
    <row r="1862" ht="12.75" customHeight="1" x14ac:dyDescent="0.2"/>
    <row r="1863" ht="12.75" customHeight="1" x14ac:dyDescent="0.2"/>
    <row r="1864" ht="12.75" customHeight="1" x14ac:dyDescent="0.2"/>
    <row r="1865" ht="12.75" customHeight="1" x14ac:dyDescent="0.2"/>
    <row r="1866" ht="12.75" customHeight="1" x14ac:dyDescent="0.2"/>
    <row r="1867" ht="12.75" customHeight="1" x14ac:dyDescent="0.2"/>
    <row r="1868" ht="12.75" customHeight="1" x14ac:dyDescent="0.2"/>
    <row r="1869" ht="12.75" customHeight="1" x14ac:dyDescent="0.2"/>
    <row r="1870" ht="12.75" customHeight="1" x14ac:dyDescent="0.2"/>
    <row r="1871" ht="12.75" customHeight="1" x14ac:dyDescent="0.2"/>
    <row r="1872" ht="12.75" customHeight="1" x14ac:dyDescent="0.2"/>
    <row r="1873" ht="12.75" customHeight="1" x14ac:dyDescent="0.2"/>
    <row r="1874" ht="12.75" customHeight="1" x14ac:dyDescent="0.2"/>
    <row r="1875" ht="12.75" customHeight="1" x14ac:dyDescent="0.2"/>
    <row r="1876" ht="12.75" customHeight="1" x14ac:dyDescent="0.2"/>
    <row r="1877" ht="12.75" customHeight="1" x14ac:dyDescent="0.2"/>
    <row r="1878" ht="12.75" customHeight="1" x14ac:dyDescent="0.2"/>
    <row r="1879" ht="12.75" customHeight="1" x14ac:dyDescent="0.2"/>
    <row r="1880" ht="12.75" customHeight="1" x14ac:dyDescent="0.2"/>
    <row r="1881" ht="12.75" customHeight="1" x14ac:dyDescent="0.2"/>
    <row r="1882" ht="12.75" customHeight="1" x14ac:dyDescent="0.2"/>
    <row r="1883" ht="12.75" customHeight="1" x14ac:dyDescent="0.2"/>
    <row r="1884" ht="12.75" customHeight="1" x14ac:dyDescent="0.2"/>
    <row r="1885" ht="12.75" customHeight="1" x14ac:dyDescent="0.2"/>
    <row r="1886" ht="12.75" customHeight="1" x14ac:dyDescent="0.2"/>
    <row r="1887" ht="12.75" customHeight="1" x14ac:dyDescent="0.2"/>
    <row r="1888" ht="12.75" customHeight="1" x14ac:dyDescent="0.2"/>
    <row r="1889" ht="12.75" customHeight="1" x14ac:dyDescent="0.2"/>
    <row r="1890" ht="12.75" customHeight="1" x14ac:dyDescent="0.2"/>
    <row r="1891" ht="12.75" customHeight="1" x14ac:dyDescent="0.2"/>
    <row r="1892" ht="12.75" customHeight="1" x14ac:dyDescent="0.2"/>
    <row r="1893" ht="12.75" customHeight="1" x14ac:dyDescent="0.2"/>
    <row r="1894" ht="12.75" customHeight="1" x14ac:dyDescent="0.2"/>
    <row r="1895" ht="12.75" customHeight="1" x14ac:dyDescent="0.2"/>
    <row r="1896" ht="12.75" customHeight="1" x14ac:dyDescent="0.2"/>
    <row r="1897" ht="12.75" customHeight="1" x14ac:dyDescent="0.2"/>
    <row r="1898" ht="12.75" customHeight="1" x14ac:dyDescent="0.2"/>
    <row r="1899" ht="12.75" customHeight="1" x14ac:dyDescent="0.2"/>
    <row r="1900" ht="12.75" customHeight="1" x14ac:dyDescent="0.2"/>
    <row r="1901" ht="12.75" customHeight="1" x14ac:dyDescent="0.2"/>
    <row r="1902" ht="12.75" customHeight="1" x14ac:dyDescent="0.2"/>
    <row r="1903" ht="12.75" customHeight="1" x14ac:dyDescent="0.2"/>
    <row r="1904" ht="12.75" customHeight="1" x14ac:dyDescent="0.2"/>
    <row r="1905" ht="12.75" customHeight="1" x14ac:dyDescent="0.2"/>
    <row r="1906" ht="12.75" customHeight="1" x14ac:dyDescent="0.2"/>
    <row r="1907" ht="12.75" customHeight="1" x14ac:dyDescent="0.2"/>
    <row r="1908" ht="12.75" customHeight="1" x14ac:dyDescent="0.2"/>
    <row r="1909" ht="12.75" customHeight="1" x14ac:dyDescent="0.2"/>
    <row r="1910" ht="12.75" customHeight="1" x14ac:dyDescent="0.2"/>
    <row r="1911" ht="12.75" customHeight="1" x14ac:dyDescent="0.2"/>
    <row r="1912" ht="12.75" customHeight="1" x14ac:dyDescent="0.2"/>
    <row r="1913" ht="12.75" customHeight="1" x14ac:dyDescent="0.2"/>
    <row r="1914" ht="12.75" customHeight="1" x14ac:dyDescent="0.2"/>
    <row r="1915" ht="12.75" customHeight="1" x14ac:dyDescent="0.2"/>
    <row r="1916" ht="12.75" customHeight="1" x14ac:dyDescent="0.2"/>
    <row r="1917" ht="12.75" customHeight="1" x14ac:dyDescent="0.2"/>
    <row r="1918" ht="12.75" customHeight="1" x14ac:dyDescent="0.2"/>
    <row r="1919" ht="12.75" customHeight="1" x14ac:dyDescent="0.2"/>
    <row r="1920" ht="12.75" customHeight="1" x14ac:dyDescent="0.2"/>
    <row r="1921" ht="12.75" customHeight="1" x14ac:dyDescent="0.2"/>
    <row r="1922" ht="12.75" customHeight="1" x14ac:dyDescent="0.2"/>
    <row r="1923" ht="12.75" customHeight="1" x14ac:dyDescent="0.2"/>
    <row r="1924" ht="12.75" customHeight="1" x14ac:dyDescent="0.2"/>
    <row r="1925" ht="12.75" customHeight="1" x14ac:dyDescent="0.2"/>
    <row r="1926" ht="12.75" customHeight="1" x14ac:dyDescent="0.2"/>
    <row r="1927" ht="12.75" customHeight="1" x14ac:dyDescent="0.2"/>
    <row r="1928" ht="12.75" customHeight="1" x14ac:dyDescent="0.2"/>
    <row r="1929" ht="12.75" customHeight="1" x14ac:dyDescent="0.2"/>
    <row r="1930" ht="12.75" customHeight="1" x14ac:dyDescent="0.2"/>
    <row r="1931" ht="12.75" customHeight="1" x14ac:dyDescent="0.2"/>
    <row r="1932" ht="12.75" customHeight="1" x14ac:dyDescent="0.2"/>
    <row r="1933" ht="12.75" customHeight="1" x14ac:dyDescent="0.2"/>
    <row r="1934" ht="12.75" customHeight="1" x14ac:dyDescent="0.2"/>
    <row r="1935" ht="12.75" customHeight="1" x14ac:dyDescent="0.2"/>
    <row r="1936" ht="12.75" customHeight="1" x14ac:dyDescent="0.2"/>
    <row r="1937" ht="12.75" customHeight="1" x14ac:dyDescent="0.2"/>
    <row r="1938" ht="12.75" customHeight="1" x14ac:dyDescent="0.2"/>
    <row r="1939" ht="12.75" customHeight="1" x14ac:dyDescent="0.2"/>
    <row r="1940" ht="12.75" customHeight="1" x14ac:dyDescent="0.2"/>
    <row r="1941" ht="12.75" customHeight="1" x14ac:dyDescent="0.2"/>
    <row r="1942" ht="12.75" customHeight="1" x14ac:dyDescent="0.2"/>
    <row r="1943" ht="12.75" customHeight="1" x14ac:dyDescent="0.2"/>
    <row r="1944" ht="12.75" customHeight="1" x14ac:dyDescent="0.2"/>
    <row r="1945" ht="12.75" customHeight="1" x14ac:dyDescent="0.2"/>
    <row r="1946" ht="12.75" customHeight="1" x14ac:dyDescent="0.2"/>
    <row r="1947" ht="12.75" customHeight="1" x14ac:dyDescent="0.2"/>
    <row r="1948" ht="12.75" customHeight="1" x14ac:dyDescent="0.2"/>
    <row r="1949" ht="12.75" customHeight="1" x14ac:dyDescent="0.2"/>
    <row r="1950" ht="12.75" customHeight="1" x14ac:dyDescent="0.2"/>
    <row r="1951" ht="12.75" customHeight="1" x14ac:dyDescent="0.2"/>
    <row r="1952" ht="12.75" customHeight="1" x14ac:dyDescent="0.2"/>
    <row r="1953" ht="12.75" customHeight="1" x14ac:dyDescent="0.2"/>
    <row r="1954" ht="12.75" customHeight="1" x14ac:dyDescent="0.2"/>
    <row r="1955" ht="12.75" customHeight="1" x14ac:dyDescent="0.2"/>
    <row r="1956" ht="12.75" customHeight="1" x14ac:dyDescent="0.2"/>
    <row r="1957" ht="12.75" customHeight="1" x14ac:dyDescent="0.2"/>
    <row r="1958" ht="12.75" customHeight="1" x14ac:dyDescent="0.2"/>
    <row r="1959" ht="12.75" customHeight="1" x14ac:dyDescent="0.2"/>
    <row r="1960" ht="12.75" customHeight="1" x14ac:dyDescent="0.2"/>
    <row r="1961" ht="12.75" customHeight="1" x14ac:dyDescent="0.2"/>
    <row r="1962" ht="12.75" customHeight="1" x14ac:dyDescent="0.2"/>
    <row r="1963" ht="12.75" customHeight="1" x14ac:dyDescent="0.2"/>
    <row r="1964" ht="12.75" customHeight="1" x14ac:dyDescent="0.2"/>
    <row r="1965" ht="12.75" customHeight="1" x14ac:dyDescent="0.2"/>
    <row r="1966" ht="12.75" customHeight="1" x14ac:dyDescent="0.2"/>
    <row r="1967" ht="12.75" customHeight="1" x14ac:dyDescent="0.2"/>
    <row r="1968" ht="12.75" customHeight="1" x14ac:dyDescent="0.2"/>
    <row r="1969" ht="12.75" customHeight="1" x14ac:dyDescent="0.2"/>
    <row r="1970" ht="12.75" customHeight="1" x14ac:dyDescent="0.2"/>
    <row r="1971" ht="12.75" customHeight="1" x14ac:dyDescent="0.2"/>
    <row r="1972" ht="12.75" customHeight="1" x14ac:dyDescent="0.2"/>
    <row r="1973" ht="12.75" customHeight="1" x14ac:dyDescent="0.2"/>
    <row r="1974" ht="12.75" customHeight="1" x14ac:dyDescent="0.2"/>
    <row r="1975" ht="12.75" customHeight="1" x14ac:dyDescent="0.2"/>
    <row r="1976" ht="12.75" customHeight="1" x14ac:dyDescent="0.2"/>
    <row r="1977" ht="12.75" customHeight="1" x14ac:dyDescent="0.2"/>
    <row r="1978" ht="12.75" customHeight="1" x14ac:dyDescent="0.2"/>
    <row r="1979" ht="12.75" customHeight="1" x14ac:dyDescent="0.2"/>
    <row r="1980" ht="12.75" customHeight="1" x14ac:dyDescent="0.2"/>
    <row r="1981" ht="12.75" customHeight="1" x14ac:dyDescent="0.2"/>
    <row r="1982" ht="12.75" customHeight="1" x14ac:dyDescent="0.2"/>
    <row r="1983" ht="12.75" customHeight="1" x14ac:dyDescent="0.2"/>
    <row r="1984" ht="12.75" customHeight="1" x14ac:dyDescent="0.2"/>
    <row r="1985" ht="12.75" customHeight="1" x14ac:dyDescent="0.2"/>
    <row r="1986" ht="12.75" customHeight="1" x14ac:dyDescent="0.2"/>
    <row r="1987" ht="12.75" customHeight="1" x14ac:dyDescent="0.2"/>
    <row r="1988" ht="12.75" customHeight="1" x14ac:dyDescent="0.2"/>
    <row r="1989" ht="12.75" customHeight="1" x14ac:dyDescent="0.2"/>
    <row r="1990" ht="12.75" customHeight="1" x14ac:dyDescent="0.2"/>
    <row r="1991" ht="12.75" customHeight="1" x14ac:dyDescent="0.2"/>
    <row r="1992" ht="12.75" customHeight="1" x14ac:dyDescent="0.2"/>
    <row r="1993" ht="12.75" customHeight="1" x14ac:dyDescent="0.2"/>
    <row r="1994" ht="12.75" customHeight="1" x14ac:dyDescent="0.2"/>
    <row r="1995" ht="12.75" customHeight="1" x14ac:dyDescent="0.2"/>
    <row r="1996" ht="12.75" customHeight="1" x14ac:dyDescent="0.2"/>
    <row r="1997" ht="12.75" customHeight="1" x14ac:dyDescent="0.2"/>
    <row r="1998" ht="12.75" customHeight="1" x14ac:dyDescent="0.2"/>
    <row r="1999" ht="12.75" customHeight="1" x14ac:dyDescent="0.2"/>
    <row r="2000" ht="12.75" customHeight="1" x14ac:dyDescent="0.2"/>
    <row r="2001" ht="12.75" customHeight="1" x14ac:dyDescent="0.2"/>
    <row r="2002" ht="12.75" customHeight="1" x14ac:dyDescent="0.2"/>
    <row r="2003" ht="12.75" customHeight="1" x14ac:dyDescent="0.2"/>
    <row r="2004" ht="12.75" customHeight="1" x14ac:dyDescent="0.2"/>
    <row r="2005" ht="12.75" customHeight="1" x14ac:dyDescent="0.2"/>
    <row r="2006" ht="12.75" customHeight="1" x14ac:dyDescent="0.2"/>
    <row r="2007" ht="12.75" customHeight="1" x14ac:dyDescent="0.2"/>
    <row r="2008" ht="12.75" customHeight="1" x14ac:dyDescent="0.2"/>
    <row r="2009" ht="12.75" customHeight="1" x14ac:dyDescent="0.2"/>
    <row r="2010" ht="12.75" customHeight="1" x14ac:dyDescent="0.2"/>
    <row r="2011" ht="12.75" customHeight="1" x14ac:dyDescent="0.2"/>
    <row r="2012" ht="12.75" customHeight="1" x14ac:dyDescent="0.2"/>
    <row r="2013" ht="12.75" customHeight="1" x14ac:dyDescent="0.2"/>
    <row r="2014" ht="12.75" customHeight="1" x14ac:dyDescent="0.2"/>
    <row r="2015" ht="12.75" customHeight="1" x14ac:dyDescent="0.2"/>
    <row r="2016" ht="12.75" customHeight="1" x14ac:dyDescent="0.2"/>
    <row r="2017" ht="12.75" customHeight="1" x14ac:dyDescent="0.2"/>
    <row r="2018" ht="12.75" customHeight="1" x14ac:dyDescent="0.2"/>
    <row r="2019" ht="12.75" customHeight="1" x14ac:dyDescent="0.2"/>
    <row r="2020" ht="12.75" customHeight="1" x14ac:dyDescent="0.2"/>
    <row r="2021" ht="12.75" customHeight="1" x14ac:dyDescent="0.2"/>
    <row r="2022" ht="12.75" customHeight="1" x14ac:dyDescent="0.2"/>
    <row r="2023" ht="12.75" customHeight="1" x14ac:dyDescent="0.2"/>
    <row r="2024" ht="12.75" customHeight="1" x14ac:dyDescent="0.2"/>
    <row r="2025" ht="12.75" customHeight="1" x14ac:dyDescent="0.2"/>
    <row r="2026" ht="12.75" customHeight="1" x14ac:dyDescent="0.2"/>
    <row r="2027" ht="12.75" customHeight="1" x14ac:dyDescent="0.2"/>
    <row r="2028" ht="12.75" customHeight="1" x14ac:dyDescent="0.2"/>
    <row r="2029" ht="12.75" customHeight="1" x14ac:dyDescent="0.2"/>
    <row r="2030" ht="12.75" customHeight="1" x14ac:dyDescent="0.2"/>
    <row r="2031" ht="12.75" customHeight="1" x14ac:dyDescent="0.2"/>
    <row r="2032" ht="12.75" customHeight="1" x14ac:dyDescent="0.2"/>
    <row r="2033" ht="12.75" customHeight="1" x14ac:dyDescent="0.2"/>
    <row r="2034" ht="12.75" customHeight="1" x14ac:dyDescent="0.2"/>
    <row r="2035" ht="12.75" customHeight="1" x14ac:dyDescent="0.2"/>
    <row r="2036" ht="12.75" customHeight="1" x14ac:dyDescent="0.2"/>
    <row r="2037" ht="12.75" customHeight="1" x14ac:dyDescent="0.2"/>
    <row r="2038" ht="12.75" customHeight="1" x14ac:dyDescent="0.2"/>
    <row r="2039" ht="12.75" customHeight="1" x14ac:dyDescent="0.2"/>
    <row r="2040" ht="12.75" customHeight="1" x14ac:dyDescent="0.2"/>
    <row r="2041" ht="12.75" customHeight="1" x14ac:dyDescent="0.2"/>
    <row r="2042" ht="12.75" customHeight="1" x14ac:dyDescent="0.2"/>
    <row r="2043" ht="12.75" customHeight="1" x14ac:dyDescent="0.2"/>
    <row r="2044" ht="12.75" customHeight="1" x14ac:dyDescent="0.2"/>
    <row r="2045" ht="12.75" customHeight="1" x14ac:dyDescent="0.2"/>
    <row r="2046" ht="12.75" customHeight="1" x14ac:dyDescent="0.2"/>
    <row r="2047" ht="12.75" customHeight="1" x14ac:dyDescent="0.2"/>
    <row r="2048" ht="12.75" customHeight="1" x14ac:dyDescent="0.2"/>
    <row r="2049" ht="12.75" customHeight="1" x14ac:dyDescent="0.2"/>
    <row r="2050" ht="12.75" customHeight="1" x14ac:dyDescent="0.2"/>
    <row r="2051" ht="12.75" customHeight="1" x14ac:dyDescent="0.2"/>
    <row r="2052" ht="12.75" customHeight="1" x14ac:dyDescent="0.2"/>
    <row r="2053" ht="12.75" customHeight="1" x14ac:dyDescent="0.2"/>
    <row r="2054" ht="12.75" customHeight="1" x14ac:dyDescent="0.2"/>
    <row r="2055" ht="12.75" customHeight="1" x14ac:dyDescent="0.2"/>
    <row r="2056" ht="12.75" customHeight="1" x14ac:dyDescent="0.2"/>
    <row r="2057" ht="12.75" customHeight="1" x14ac:dyDescent="0.2"/>
    <row r="2058" ht="12.75" customHeight="1" x14ac:dyDescent="0.2"/>
    <row r="2059" ht="12.75" customHeight="1" x14ac:dyDescent="0.2"/>
    <row r="2060" ht="12.75" customHeight="1" x14ac:dyDescent="0.2"/>
    <row r="2061" ht="12.75" customHeight="1" x14ac:dyDescent="0.2"/>
    <row r="2062" ht="12.75" customHeight="1" x14ac:dyDescent="0.2"/>
    <row r="2063" ht="12.75" customHeight="1" x14ac:dyDescent="0.2"/>
    <row r="2064" ht="12.75" customHeight="1" x14ac:dyDescent="0.2"/>
    <row r="2065" ht="12.75" customHeight="1" x14ac:dyDescent="0.2"/>
    <row r="2066" ht="12.75" customHeight="1" x14ac:dyDescent="0.2"/>
    <row r="2067" ht="12.75" customHeight="1" x14ac:dyDescent="0.2"/>
    <row r="2068" ht="12.75" customHeight="1" x14ac:dyDescent="0.2"/>
    <row r="2069" ht="12.75" customHeight="1" x14ac:dyDescent="0.2"/>
    <row r="2070" ht="12.75" customHeight="1" x14ac:dyDescent="0.2"/>
    <row r="2071" ht="12.75" customHeight="1" x14ac:dyDescent="0.2"/>
    <row r="2072" ht="12.75" customHeight="1" x14ac:dyDescent="0.2"/>
    <row r="2073" ht="12.75" customHeight="1" x14ac:dyDescent="0.2"/>
    <row r="2074" ht="12.75" customHeight="1" x14ac:dyDescent="0.2"/>
    <row r="2075" ht="12.75" customHeight="1" x14ac:dyDescent="0.2"/>
    <row r="2076" ht="12.75" customHeight="1" x14ac:dyDescent="0.2"/>
    <row r="2077" ht="12.75" customHeight="1" x14ac:dyDescent="0.2"/>
    <row r="2078" ht="12.75" customHeight="1" x14ac:dyDescent="0.2"/>
    <row r="2079" ht="12.75" customHeight="1" x14ac:dyDescent="0.2"/>
    <row r="2080" ht="12.75" customHeight="1" x14ac:dyDescent="0.2"/>
    <row r="2081" ht="12.75" customHeight="1" x14ac:dyDescent="0.2"/>
    <row r="2082" ht="12.75" customHeight="1" x14ac:dyDescent="0.2"/>
    <row r="2083" ht="12.75" customHeight="1" x14ac:dyDescent="0.2"/>
    <row r="2084" ht="12.75" customHeight="1" x14ac:dyDescent="0.2"/>
    <row r="2085" ht="12.75" customHeight="1" x14ac:dyDescent="0.2"/>
    <row r="2086" ht="12.75" customHeight="1" x14ac:dyDescent="0.2"/>
    <row r="2087" ht="12.75" customHeight="1" x14ac:dyDescent="0.2"/>
    <row r="2088" ht="12.75" customHeight="1" x14ac:dyDescent="0.2"/>
    <row r="2089" ht="12.75" customHeight="1" x14ac:dyDescent="0.2"/>
    <row r="2090" ht="12.75" customHeight="1" x14ac:dyDescent="0.2"/>
    <row r="2091" ht="12.75" customHeight="1" x14ac:dyDescent="0.2"/>
    <row r="2092" ht="12.75" customHeight="1" x14ac:dyDescent="0.2"/>
    <row r="2093" ht="12.75" customHeight="1" x14ac:dyDescent="0.2"/>
    <row r="2094" ht="12.75" customHeight="1" x14ac:dyDescent="0.2"/>
    <row r="2095" ht="12.75" customHeight="1" x14ac:dyDescent="0.2"/>
    <row r="2096" ht="12.75" customHeight="1" x14ac:dyDescent="0.2"/>
    <row r="2097" ht="12.75" customHeight="1" x14ac:dyDescent="0.2"/>
    <row r="2098" ht="12.75" customHeight="1" x14ac:dyDescent="0.2"/>
    <row r="2099" ht="12.75" customHeight="1" x14ac:dyDescent="0.2"/>
    <row r="2100" ht="12.75" customHeight="1" x14ac:dyDescent="0.2"/>
    <row r="2101" ht="12.75" customHeight="1" x14ac:dyDescent="0.2"/>
    <row r="2102" ht="12.75" customHeight="1" x14ac:dyDescent="0.2"/>
    <row r="2103" ht="12.75" customHeight="1" x14ac:dyDescent="0.2"/>
    <row r="2104" ht="12.75" customHeight="1" x14ac:dyDescent="0.2"/>
    <row r="2105" ht="12.75" customHeight="1" x14ac:dyDescent="0.2"/>
    <row r="2106" ht="12.75" customHeight="1" x14ac:dyDescent="0.2"/>
    <row r="2107" ht="12.75" customHeight="1" x14ac:dyDescent="0.2"/>
    <row r="2108" ht="12.75" customHeight="1" x14ac:dyDescent="0.2"/>
    <row r="2109" ht="12.75" customHeight="1" x14ac:dyDescent="0.2"/>
    <row r="2110" ht="12.75" customHeight="1" x14ac:dyDescent="0.2"/>
    <row r="2111" ht="12.75" customHeight="1" x14ac:dyDescent="0.2"/>
    <row r="2112" ht="12.75" customHeight="1" x14ac:dyDescent="0.2"/>
    <row r="2113" ht="12.75" customHeight="1" x14ac:dyDescent="0.2"/>
    <row r="2114" ht="12.75" customHeight="1" x14ac:dyDescent="0.2"/>
    <row r="2115" ht="12.75" customHeight="1" x14ac:dyDescent="0.2"/>
    <row r="2116" ht="12.75" customHeight="1" x14ac:dyDescent="0.2"/>
    <row r="2117" ht="12.75" customHeight="1" x14ac:dyDescent="0.2"/>
    <row r="2118" ht="12.75" customHeight="1" x14ac:dyDescent="0.2"/>
    <row r="2119" ht="12.75" customHeight="1" x14ac:dyDescent="0.2"/>
    <row r="2120" ht="12.75" customHeight="1" x14ac:dyDescent="0.2"/>
    <row r="2121" ht="12.75" customHeight="1" x14ac:dyDescent="0.2"/>
    <row r="2122" ht="12.75" customHeight="1" x14ac:dyDescent="0.2"/>
    <row r="2123" ht="12.75" customHeight="1" x14ac:dyDescent="0.2"/>
    <row r="2124" ht="12.75" customHeight="1" x14ac:dyDescent="0.2"/>
    <row r="2125" ht="12.75" customHeight="1" x14ac:dyDescent="0.2"/>
    <row r="2126" ht="12.75" customHeight="1" x14ac:dyDescent="0.2"/>
    <row r="2127" ht="12.75" customHeight="1" x14ac:dyDescent="0.2"/>
    <row r="2128" ht="12.75" customHeight="1" x14ac:dyDescent="0.2"/>
    <row r="2129" ht="12.75" customHeight="1" x14ac:dyDescent="0.2"/>
    <row r="2130" ht="12.75" customHeight="1" x14ac:dyDescent="0.2"/>
    <row r="2131" ht="12.75" customHeight="1" x14ac:dyDescent="0.2"/>
    <row r="2132" ht="12.75" customHeight="1" x14ac:dyDescent="0.2"/>
    <row r="2133" ht="12.75" customHeight="1" x14ac:dyDescent="0.2"/>
    <row r="2134" ht="12.75" customHeight="1" x14ac:dyDescent="0.2"/>
    <row r="2135" ht="12.75" customHeight="1" x14ac:dyDescent="0.2"/>
    <row r="2136" ht="12.75" customHeight="1" x14ac:dyDescent="0.2"/>
    <row r="2137" ht="12.75" customHeight="1" x14ac:dyDescent="0.2"/>
    <row r="2138" ht="12.75" customHeight="1" x14ac:dyDescent="0.2"/>
    <row r="2139" ht="12.75" customHeight="1" x14ac:dyDescent="0.2"/>
    <row r="2140" ht="12.75" customHeight="1" x14ac:dyDescent="0.2"/>
    <row r="2141" ht="12.75" customHeight="1" x14ac:dyDescent="0.2"/>
    <row r="2142" ht="12.75" customHeight="1" x14ac:dyDescent="0.2"/>
    <row r="2143" ht="12.75" customHeight="1" x14ac:dyDescent="0.2"/>
    <row r="2144" ht="12.75" customHeight="1" x14ac:dyDescent="0.2"/>
    <row r="2145" ht="12.75" customHeight="1" x14ac:dyDescent="0.2"/>
    <row r="2146" ht="12.75" customHeight="1" x14ac:dyDescent="0.2"/>
    <row r="2147" ht="12.75" customHeight="1" x14ac:dyDescent="0.2"/>
    <row r="2148" ht="12.75" customHeight="1" x14ac:dyDescent="0.2"/>
    <row r="2149" ht="12.75" customHeight="1" x14ac:dyDescent="0.2"/>
    <row r="2150" ht="12.75" customHeight="1" x14ac:dyDescent="0.2"/>
    <row r="2151" ht="12.75" customHeight="1" x14ac:dyDescent="0.2"/>
    <row r="2152" ht="12.75" customHeight="1" x14ac:dyDescent="0.2"/>
    <row r="2153" ht="12.75" customHeight="1" x14ac:dyDescent="0.2"/>
    <row r="2154" ht="12.75" customHeight="1" x14ac:dyDescent="0.2"/>
    <row r="2155" ht="12.75" customHeight="1" x14ac:dyDescent="0.2"/>
    <row r="2156" ht="12.75" customHeight="1" x14ac:dyDescent="0.2"/>
    <row r="2157" ht="12.75" customHeight="1" x14ac:dyDescent="0.2"/>
    <row r="2158" ht="12.75" customHeight="1" x14ac:dyDescent="0.2"/>
    <row r="2159" ht="12.75" customHeight="1" x14ac:dyDescent="0.2"/>
    <row r="2160" ht="12.75" customHeight="1" x14ac:dyDescent="0.2"/>
    <row r="2161" ht="12.75" customHeight="1" x14ac:dyDescent="0.2"/>
    <row r="2162" ht="12.75" customHeight="1" x14ac:dyDescent="0.2"/>
    <row r="2163" ht="12.75" customHeight="1" x14ac:dyDescent="0.2"/>
    <row r="2164" ht="12.75" customHeight="1" x14ac:dyDescent="0.2"/>
    <row r="2165" ht="12.75" customHeight="1" x14ac:dyDescent="0.2"/>
    <row r="2166" ht="12.75" customHeight="1" x14ac:dyDescent="0.2"/>
    <row r="2167" ht="12.75" customHeight="1" x14ac:dyDescent="0.2"/>
    <row r="2168" ht="12.75" customHeight="1" x14ac:dyDescent="0.2"/>
    <row r="2169" ht="12.75" customHeight="1" x14ac:dyDescent="0.2"/>
    <row r="2170" ht="12.75" customHeight="1" x14ac:dyDescent="0.2"/>
    <row r="2171" ht="12.75" customHeight="1" x14ac:dyDescent="0.2"/>
    <row r="2172" ht="12.75" customHeight="1" x14ac:dyDescent="0.2"/>
    <row r="2173" ht="12.75" customHeight="1" x14ac:dyDescent="0.2"/>
    <row r="2174" ht="12.75" customHeight="1" x14ac:dyDescent="0.2"/>
    <row r="2175" ht="12.75" customHeight="1" x14ac:dyDescent="0.2"/>
    <row r="2176" ht="12.75" customHeight="1" x14ac:dyDescent="0.2"/>
    <row r="2177" ht="12.75" customHeight="1" x14ac:dyDescent="0.2"/>
    <row r="2178" ht="12.75" customHeight="1" x14ac:dyDescent="0.2"/>
    <row r="2179" ht="12.75" customHeight="1" x14ac:dyDescent="0.2"/>
    <row r="2180" ht="12.75" customHeight="1" x14ac:dyDescent="0.2"/>
    <row r="2181" ht="12.75" customHeight="1" x14ac:dyDescent="0.2"/>
    <row r="2182" ht="12.75" customHeight="1" x14ac:dyDescent="0.2"/>
    <row r="2183" ht="12.75" customHeight="1" x14ac:dyDescent="0.2"/>
    <row r="2184" ht="12.75" customHeight="1" x14ac:dyDescent="0.2"/>
    <row r="2185" ht="12.75" customHeight="1" x14ac:dyDescent="0.2"/>
    <row r="2186" ht="12.75" customHeight="1" x14ac:dyDescent="0.2"/>
    <row r="2187" ht="12.75" customHeight="1" x14ac:dyDescent="0.2"/>
    <row r="2188" ht="12.75" customHeight="1" x14ac:dyDescent="0.2"/>
    <row r="2189" ht="12.75" customHeight="1" x14ac:dyDescent="0.2"/>
    <row r="2190" ht="12.75" customHeight="1" x14ac:dyDescent="0.2"/>
    <row r="2191" ht="12.75" customHeight="1" x14ac:dyDescent="0.2"/>
    <row r="2192" ht="12.75" customHeight="1" x14ac:dyDescent="0.2"/>
    <row r="2193" ht="12.75" customHeight="1" x14ac:dyDescent="0.2"/>
    <row r="2194" ht="12.75" customHeight="1" x14ac:dyDescent="0.2"/>
    <row r="2195" ht="12.75" customHeight="1" x14ac:dyDescent="0.2"/>
    <row r="2196" ht="12.75" customHeight="1" x14ac:dyDescent="0.2"/>
    <row r="2197" ht="12.75" customHeight="1" x14ac:dyDescent="0.2"/>
    <row r="2198" ht="12.75" customHeight="1" x14ac:dyDescent="0.2"/>
    <row r="2199" ht="12.75" customHeight="1" x14ac:dyDescent="0.2"/>
    <row r="2200" ht="12.75" customHeight="1" x14ac:dyDescent="0.2"/>
    <row r="2201" ht="12.75" customHeight="1" x14ac:dyDescent="0.2"/>
    <row r="2202" ht="12.75" customHeight="1" x14ac:dyDescent="0.2"/>
    <row r="2203" ht="12.75" customHeight="1" x14ac:dyDescent="0.2"/>
    <row r="2204" ht="12.75" customHeight="1" x14ac:dyDescent="0.2"/>
    <row r="2205" ht="12.75" customHeight="1" x14ac:dyDescent="0.2"/>
    <row r="2206" ht="12.75" customHeight="1" x14ac:dyDescent="0.2"/>
    <row r="2207" ht="12.75" customHeight="1" x14ac:dyDescent="0.2"/>
    <row r="2208" ht="12.75" customHeight="1" x14ac:dyDescent="0.2"/>
    <row r="2209" ht="12.75" customHeight="1" x14ac:dyDescent="0.2"/>
    <row r="2210" ht="12.75" customHeight="1" x14ac:dyDescent="0.2"/>
    <row r="2211" ht="12.75" customHeight="1" x14ac:dyDescent="0.2"/>
    <row r="2212" ht="12.75" customHeight="1" x14ac:dyDescent="0.2"/>
    <row r="2213" ht="12.75" customHeight="1" x14ac:dyDescent="0.2"/>
    <row r="2214" ht="12.75" customHeight="1" x14ac:dyDescent="0.2"/>
    <row r="2215" ht="12.75" customHeight="1" x14ac:dyDescent="0.2"/>
    <row r="2216" ht="12.75" customHeight="1" x14ac:dyDescent="0.2"/>
    <row r="2217" ht="12.75" customHeight="1" x14ac:dyDescent="0.2"/>
    <row r="2218" ht="12.75" customHeight="1" x14ac:dyDescent="0.2"/>
    <row r="2219" ht="12.75" customHeight="1" x14ac:dyDescent="0.2"/>
    <row r="2220" ht="12.75" customHeight="1" x14ac:dyDescent="0.2"/>
    <row r="2221" ht="12.75" customHeight="1" x14ac:dyDescent="0.2"/>
    <row r="2222" ht="12.75" customHeight="1" x14ac:dyDescent="0.2"/>
    <row r="2223" ht="12.75" customHeight="1" x14ac:dyDescent="0.2"/>
    <row r="2224" ht="12.75" customHeight="1" x14ac:dyDescent="0.2"/>
    <row r="2225" ht="12.75" customHeight="1" x14ac:dyDescent="0.2"/>
    <row r="2226" ht="12.75" customHeight="1" x14ac:dyDescent="0.2"/>
    <row r="2227" ht="12.75" customHeight="1" x14ac:dyDescent="0.2"/>
    <row r="2228" ht="12.75" customHeight="1" x14ac:dyDescent="0.2"/>
    <row r="2229" ht="12.75" customHeight="1" x14ac:dyDescent="0.2"/>
    <row r="2230" ht="12.75" customHeight="1" x14ac:dyDescent="0.2"/>
    <row r="2231" ht="12.75" customHeight="1" x14ac:dyDescent="0.2"/>
    <row r="2232" ht="12.75" customHeight="1" x14ac:dyDescent="0.2"/>
    <row r="2233" ht="12.75" customHeight="1" x14ac:dyDescent="0.2"/>
    <row r="2234" ht="12.75" customHeight="1" x14ac:dyDescent="0.2"/>
    <row r="2235" ht="12.75" customHeight="1" x14ac:dyDescent="0.2"/>
    <row r="2236" ht="12.75" customHeight="1" x14ac:dyDescent="0.2"/>
    <row r="2237" ht="12.75" customHeight="1" x14ac:dyDescent="0.2"/>
    <row r="2238" ht="12.75" customHeight="1" x14ac:dyDescent="0.2"/>
    <row r="2239" ht="12.75" customHeight="1" x14ac:dyDescent="0.2"/>
    <row r="2240" ht="12.75" customHeight="1" x14ac:dyDescent="0.2"/>
    <row r="2241" ht="12.75" customHeight="1" x14ac:dyDescent="0.2"/>
    <row r="2242" ht="12.75" customHeight="1" x14ac:dyDescent="0.2"/>
    <row r="2243" ht="12.75" customHeight="1" x14ac:dyDescent="0.2"/>
    <row r="2244" ht="12.75" customHeight="1" x14ac:dyDescent="0.2"/>
    <row r="2245" ht="12.75" customHeight="1" x14ac:dyDescent="0.2"/>
    <row r="2246" ht="12.75" customHeight="1" x14ac:dyDescent="0.2"/>
    <row r="2247" ht="12.75" customHeight="1" x14ac:dyDescent="0.2"/>
    <row r="2248" ht="12.75" customHeight="1" x14ac:dyDescent="0.2"/>
    <row r="2249" ht="12.75" customHeight="1" x14ac:dyDescent="0.2"/>
    <row r="2250" ht="12.75" customHeight="1" x14ac:dyDescent="0.2"/>
    <row r="2251" ht="12.75" customHeight="1" x14ac:dyDescent="0.2"/>
    <row r="2252" ht="12.75" customHeight="1" x14ac:dyDescent="0.2"/>
    <row r="2253" ht="12.75" customHeight="1" x14ac:dyDescent="0.2"/>
    <row r="2254" ht="12.75" customHeight="1" x14ac:dyDescent="0.2"/>
    <row r="2255" ht="12.75" customHeight="1" x14ac:dyDescent="0.2"/>
    <row r="2256" ht="12.75" customHeight="1" x14ac:dyDescent="0.2"/>
    <row r="2257" ht="12.75" customHeight="1" x14ac:dyDescent="0.2"/>
    <row r="2258" ht="12.75" customHeight="1" x14ac:dyDescent="0.2"/>
    <row r="2259" ht="12.75" customHeight="1" x14ac:dyDescent="0.2"/>
    <row r="2260" ht="12.75" customHeight="1" x14ac:dyDescent="0.2"/>
    <row r="2261" ht="12.75" customHeight="1" x14ac:dyDescent="0.2"/>
    <row r="2262" ht="12.75" customHeight="1" x14ac:dyDescent="0.2"/>
    <row r="2263" ht="12.75" customHeight="1" x14ac:dyDescent="0.2"/>
    <row r="2264" ht="12.75" customHeight="1" x14ac:dyDescent="0.2"/>
    <row r="2265" ht="12.75" customHeight="1" x14ac:dyDescent="0.2"/>
    <row r="2266" ht="12.75" customHeight="1" x14ac:dyDescent="0.2"/>
    <row r="2267" ht="12.75" customHeight="1" x14ac:dyDescent="0.2"/>
    <row r="2268" ht="12.75" customHeight="1" x14ac:dyDescent="0.2"/>
    <row r="2269" ht="12.75" customHeight="1" x14ac:dyDescent="0.2"/>
    <row r="2270" ht="12.75" customHeight="1" x14ac:dyDescent="0.2"/>
    <row r="2271" ht="12.75" customHeight="1" x14ac:dyDescent="0.2"/>
    <row r="2272" ht="12.75" customHeight="1" x14ac:dyDescent="0.2"/>
    <row r="2273" ht="12.75" customHeight="1" x14ac:dyDescent="0.2"/>
    <row r="2274" ht="12.75" customHeight="1" x14ac:dyDescent="0.2"/>
    <row r="2275" ht="12.75" customHeight="1" x14ac:dyDescent="0.2"/>
    <row r="2276" ht="12.75" customHeight="1" x14ac:dyDescent="0.2"/>
    <row r="2277" ht="12.75" customHeight="1" x14ac:dyDescent="0.2"/>
    <row r="2278" ht="12.75" customHeight="1" x14ac:dyDescent="0.2"/>
    <row r="2279" ht="12.75" customHeight="1" x14ac:dyDescent="0.2"/>
    <row r="2280" ht="12.75" customHeight="1" x14ac:dyDescent="0.2"/>
    <row r="2281" ht="12.75" customHeight="1" x14ac:dyDescent="0.2"/>
    <row r="2282" ht="12.75" customHeight="1" x14ac:dyDescent="0.2"/>
    <row r="2283" ht="12.75" customHeight="1" x14ac:dyDescent="0.2"/>
    <row r="2284" ht="12.75" customHeight="1" x14ac:dyDescent="0.2"/>
    <row r="2285" ht="12.75" customHeight="1" x14ac:dyDescent="0.2"/>
    <row r="2286" ht="12.75" customHeight="1" x14ac:dyDescent="0.2"/>
    <row r="2287" ht="12.75" customHeight="1" x14ac:dyDescent="0.2"/>
    <row r="2288" ht="12.75" customHeight="1" x14ac:dyDescent="0.2"/>
    <row r="2289" ht="12.75" customHeight="1" x14ac:dyDescent="0.2"/>
    <row r="2290" ht="12.75" customHeight="1" x14ac:dyDescent="0.2"/>
    <row r="2291" ht="12.75" customHeight="1" x14ac:dyDescent="0.2"/>
    <row r="2292" ht="12.75" customHeight="1" x14ac:dyDescent="0.2"/>
    <row r="2293" ht="12.75" customHeight="1" x14ac:dyDescent="0.2"/>
    <row r="2294" ht="12.75" customHeight="1" x14ac:dyDescent="0.2"/>
    <row r="2295" ht="12.75" customHeight="1" x14ac:dyDescent="0.2"/>
    <row r="2296" ht="12.75" customHeight="1" x14ac:dyDescent="0.2"/>
    <row r="2297" ht="12.75" customHeight="1" x14ac:dyDescent="0.2"/>
    <row r="2298" ht="12.75" customHeight="1" x14ac:dyDescent="0.2"/>
    <row r="2299" ht="12.75" customHeight="1" x14ac:dyDescent="0.2"/>
    <row r="2300" ht="12.75" customHeight="1" x14ac:dyDescent="0.2"/>
    <row r="2301" ht="12.75" customHeight="1" x14ac:dyDescent="0.2"/>
    <row r="2302" ht="12.75" customHeight="1" x14ac:dyDescent="0.2"/>
    <row r="2303" ht="12.75" customHeight="1" x14ac:dyDescent="0.2"/>
    <row r="2304" ht="12.75" customHeight="1" x14ac:dyDescent="0.2"/>
    <row r="2305" ht="12.75" customHeight="1" x14ac:dyDescent="0.2"/>
    <row r="2306" ht="12.75" customHeight="1" x14ac:dyDescent="0.2"/>
    <row r="2307" ht="12.75" customHeight="1" x14ac:dyDescent="0.2"/>
    <row r="2308" ht="12.75" customHeight="1" x14ac:dyDescent="0.2"/>
    <row r="2309" ht="12.75" customHeight="1" x14ac:dyDescent="0.2"/>
    <row r="2310" ht="12.75" customHeight="1" x14ac:dyDescent="0.2"/>
    <row r="2311" ht="12.75" customHeight="1" x14ac:dyDescent="0.2"/>
    <row r="2312" ht="12.75" customHeight="1" x14ac:dyDescent="0.2"/>
    <row r="2313" ht="12.75" customHeight="1" x14ac:dyDescent="0.2"/>
    <row r="2314" ht="12.75" customHeight="1" x14ac:dyDescent="0.2"/>
    <row r="2315" ht="12.75" customHeight="1" x14ac:dyDescent="0.2"/>
    <row r="2316" ht="12.75" customHeight="1" x14ac:dyDescent="0.2"/>
    <row r="2317" ht="12.75" customHeight="1" x14ac:dyDescent="0.2"/>
    <row r="2318" ht="12.75" customHeight="1" x14ac:dyDescent="0.2"/>
    <row r="2319" ht="12.75" customHeight="1" x14ac:dyDescent="0.2"/>
    <row r="2320" ht="12.75" customHeight="1" x14ac:dyDescent="0.2"/>
    <row r="2321" ht="12.75" customHeight="1" x14ac:dyDescent="0.2"/>
    <row r="2322" ht="12.75" customHeight="1" x14ac:dyDescent="0.2"/>
    <row r="2323" ht="12.75" customHeight="1" x14ac:dyDescent="0.2"/>
    <row r="2324" ht="12.75" customHeight="1" x14ac:dyDescent="0.2"/>
    <row r="2325" ht="12.75" customHeight="1" x14ac:dyDescent="0.2"/>
    <row r="2326" ht="12.75" customHeight="1" x14ac:dyDescent="0.2"/>
    <row r="2327" ht="12.75" customHeight="1" x14ac:dyDescent="0.2"/>
    <row r="2328" ht="12.75" customHeight="1" x14ac:dyDescent="0.2"/>
    <row r="2329" ht="12.75" customHeight="1" x14ac:dyDescent="0.2"/>
    <row r="2330" ht="12.75" customHeight="1" x14ac:dyDescent="0.2"/>
    <row r="2331" ht="12.75" customHeight="1" x14ac:dyDescent="0.2"/>
    <row r="2332" ht="12.75" customHeight="1" x14ac:dyDescent="0.2"/>
    <row r="2333" ht="12.75" customHeight="1" x14ac:dyDescent="0.2"/>
    <row r="2334" ht="12.75" customHeight="1" x14ac:dyDescent="0.2"/>
    <row r="2335" ht="12.75" customHeight="1" x14ac:dyDescent="0.2"/>
    <row r="2336" ht="12.75" customHeight="1" x14ac:dyDescent="0.2"/>
    <row r="2337" ht="12.75" customHeight="1" x14ac:dyDescent="0.2"/>
    <row r="2338" ht="12.75" customHeight="1" x14ac:dyDescent="0.2"/>
    <row r="2339" ht="12.75" customHeight="1" x14ac:dyDescent="0.2"/>
    <row r="2340" ht="12.75" customHeight="1" x14ac:dyDescent="0.2"/>
    <row r="2341" ht="12.75" customHeight="1" x14ac:dyDescent="0.2"/>
    <row r="2342" ht="12.75" customHeight="1" x14ac:dyDescent="0.2"/>
    <row r="2343" ht="12.75" customHeight="1" x14ac:dyDescent="0.2"/>
    <row r="2344" ht="12.75" customHeight="1" x14ac:dyDescent="0.2"/>
    <row r="2345" ht="12.75" customHeight="1" x14ac:dyDescent="0.2"/>
    <row r="2346" ht="12.75" customHeight="1" x14ac:dyDescent="0.2"/>
    <row r="2347" ht="12.75" customHeight="1" x14ac:dyDescent="0.2"/>
    <row r="2348" ht="12.75" customHeight="1" x14ac:dyDescent="0.2"/>
    <row r="2349" ht="12.75" customHeight="1" x14ac:dyDescent="0.2"/>
    <row r="2350" ht="12.75" customHeight="1" x14ac:dyDescent="0.2"/>
    <row r="2351" ht="12.75" customHeight="1" x14ac:dyDescent="0.2"/>
    <row r="2352" ht="12.75" customHeight="1" x14ac:dyDescent="0.2"/>
    <row r="2353" ht="12.75" customHeight="1" x14ac:dyDescent="0.2"/>
    <row r="2354" ht="12.75" customHeight="1" x14ac:dyDescent="0.2"/>
    <row r="2355" ht="12.75" customHeight="1" x14ac:dyDescent="0.2"/>
    <row r="2356" ht="12.75" customHeight="1" x14ac:dyDescent="0.2"/>
    <row r="2357" ht="12.75" customHeight="1" x14ac:dyDescent="0.2"/>
    <row r="2358" ht="12.75" customHeight="1" x14ac:dyDescent="0.2"/>
    <row r="2359" ht="12.75" customHeight="1" x14ac:dyDescent="0.2"/>
    <row r="2360" ht="12.75" customHeight="1" x14ac:dyDescent="0.2"/>
    <row r="2361" ht="12.75" customHeight="1" x14ac:dyDescent="0.2"/>
    <row r="2362" ht="12.75" customHeight="1" x14ac:dyDescent="0.2"/>
    <row r="2363" ht="12.75" customHeight="1" x14ac:dyDescent="0.2"/>
    <row r="2364" ht="12.75" customHeight="1" x14ac:dyDescent="0.2"/>
    <row r="2365" ht="12.75" customHeight="1" x14ac:dyDescent="0.2"/>
    <row r="2366" ht="12.75" customHeight="1" x14ac:dyDescent="0.2"/>
    <row r="2367" ht="12.75" customHeight="1" x14ac:dyDescent="0.2"/>
    <row r="2368" ht="12.75" customHeight="1" x14ac:dyDescent="0.2"/>
    <row r="2369" ht="12.75" customHeight="1" x14ac:dyDescent="0.2"/>
    <row r="2370" ht="12.75" customHeight="1" x14ac:dyDescent="0.2"/>
    <row r="2371" ht="12.75" customHeight="1" x14ac:dyDescent="0.2"/>
    <row r="2372" ht="12.75" customHeight="1" x14ac:dyDescent="0.2"/>
    <row r="2373" ht="12.75" customHeight="1" x14ac:dyDescent="0.2"/>
    <row r="2374" ht="12.75" customHeight="1" x14ac:dyDescent="0.2"/>
    <row r="2375" ht="12.75" customHeight="1" x14ac:dyDescent="0.2"/>
    <row r="2376" ht="12.75" customHeight="1" x14ac:dyDescent="0.2"/>
    <row r="2377" ht="12.75" customHeight="1" x14ac:dyDescent="0.2"/>
    <row r="2378" ht="12.75" customHeight="1" x14ac:dyDescent="0.2"/>
    <row r="2379" ht="12.75" customHeight="1" x14ac:dyDescent="0.2"/>
    <row r="2380" ht="12.75" customHeight="1" x14ac:dyDescent="0.2"/>
    <row r="2381" ht="12.75" customHeight="1" x14ac:dyDescent="0.2"/>
    <row r="2382" ht="12.75" customHeight="1" x14ac:dyDescent="0.2"/>
    <row r="2383" ht="12.75" customHeight="1" x14ac:dyDescent="0.2"/>
    <row r="2384" ht="12.75" customHeight="1" x14ac:dyDescent="0.2"/>
    <row r="2385" ht="12.75" customHeight="1" x14ac:dyDescent="0.2"/>
    <row r="2386" ht="12.75" customHeight="1" x14ac:dyDescent="0.2"/>
    <row r="2387" ht="12.75" customHeight="1" x14ac:dyDescent="0.2"/>
    <row r="2388" ht="12.75" customHeight="1" x14ac:dyDescent="0.2"/>
    <row r="2389" ht="12.75" customHeight="1" x14ac:dyDescent="0.2"/>
    <row r="2390" ht="12.75" customHeight="1" x14ac:dyDescent="0.2"/>
    <row r="2391" ht="12.75" customHeight="1" x14ac:dyDescent="0.2"/>
    <row r="2392" ht="12.75" customHeight="1" x14ac:dyDescent="0.2"/>
    <row r="2393" ht="12.75" customHeight="1" x14ac:dyDescent="0.2"/>
    <row r="2394" ht="12.75" customHeight="1" x14ac:dyDescent="0.2"/>
    <row r="2395" ht="12.75" customHeight="1" x14ac:dyDescent="0.2"/>
    <row r="2396" ht="12.75" customHeight="1" x14ac:dyDescent="0.2"/>
    <row r="2397" ht="12.75" customHeight="1" x14ac:dyDescent="0.2"/>
    <row r="2398" ht="12.75" customHeight="1" x14ac:dyDescent="0.2"/>
    <row r="2399" ht="12.75" customHeight="1" x14ac:dyDescent="0.2"/>
    <row r="2400" ht="12.75" customHeight="1" x14ac:dyDescent="0.2"/>
    <row r="2401" ht="12.75" customHeight="1" x14ac:dyDescent="0.2"/>
    <row r="2402" ht="12.75" customHeight="1" x14ac:dyDescent="0.2"/>
    <row r="2403" ht="12.75" customHeight="1" x14ac:dyDescent="0.2"/>
    <row r="2404" ht="12.75" customHeight="1" x14ac:dyDescent="0.2"/>
    <row r="2405" ht="12.75" customHeight="1" x14ac:dyDescent="0.2"/>
    <row r="2406" ht="12.75" customHeight="1" x14ac:dyDescent="0.2"/>
    <row r="2407" ht="12.75" customHeight="1" x14ac:dyDescent="0.2"/>
    <row r="2408" ht="12.75" customHeight="1" x14ac:dyDescent="0.2"/>
    <row r="2409" ht="12.75" customHeight="1" x14ac:dyDescent="0.2"/>
    <row r="2410" ht="12.75" customHeight="1" x14ac:dyDescent="0.2"/>
    <row r="2411" ht="12.75" customHeight="1" x14ac:dyDescent="0.2"/>
    <row r="2412" ht="12.75" customHeight="1" x14ac:dyDescent="0.2"/>
    <row r="2413" ht="12.75" customHeight="1" x14ac:dyDescent="0.2"/>
    <row r="2414" ht="12.75" customHeight="1" x14ac:dyDescent="0.2"/>
    <row r="2415" ht="12.75" customHeight="1" x14ac:dyDescent="0.2"/>
    <row r="2416" ht="12.75" customHeight="1" x14ac:dyDescent="0.2"/>
    <row r="2417" ht="12.75" customHeight="1" x14ac:dyDescent="0.2"/>
    <row r="2418" ht="12.75" customHeight="1" x14ac:dyDescent="0.2"/>
    <row r="2419" ht="12.75" customHeight="1" x14ac:dyDescent="0.2"/>
    <row r="2420" ht="12.75" customHeight="1" x14ac:dyDescent="0.2"/>
    <row r="2421" ht="12.75" customHeight="1" x14ac:dyDescent="0.2"/>
    <row r="2422" ht="12.75" customHeight="1" x14ac:dyDescent="0.2"/>
    <row r="2423" ht="12.75" customHeight="1" x14ac:dyDescent="0.2"/>
    <row r="2424" ht="12.75" customHeight="1" x14ac:dyDescent="0.2"/>
    <row r="2425" ht="12.75" customHeight="1" x14ac:dyDescent="0.2"/>
    <row r="2426" ht="12.75" customHeight="1" x14ac:dyDescent="0.2"/>
    <row r="2427" ht="12.75" customHeight="1" x14ac:dyDescent="0.2"/>
    <row r="2428" ht="12.75" customHeight="1" x14ac:dyDescent="0.2"/>
    <row r="2429" ht="12.75" customHeight="1" x14ac:dyDescent="0.2"/>
    <row r="2430" ht="12.75" customHeight="1" x14ac:dyDescent="0.2"/>
    <row r="2431" ht="12.75" customHeight="1" x14ac:dyDescent="0.2"/>
    <row r="2432" ht="12.75" customHeight="1" x14ac:dyDescent="0.2"/>
    <row r="2433" ht="12.75" customHeight="1" x14ac:dyDescent="0.2"/>
    <row r="2434" ht="12.75" customHeight="1" x14ac:dyDescent="0.2"/>
    <row r="2435" ht="12.75" customHeight="1" x14ac:dyDescent="0.2"/>
    <row r="2436" ht="12.75" customHeight="1" x14ac:dyDescent="0.2"/>
    <row r="2437" ht="12.75" customHeight="1" x14ac:dyDescent="0.2"/>
    <row r="2438" ht="12.75" customHeight="1" x14ac:dyDescent="0.2"/>
    <row r="2439" ht="12.75" customHeight="1" x14ac:dyDescent="0.2"/>
    <row r="2440" ht="12.75" customHeight="1" x14ac:dyDescent="0.2"/>
    <row r="2441" ht="12.75" customHeight="1" x14ac:dyDescent="0.2"/>
    <row r="2442" ht="12.75" customHeight="1" x14ac:dyDescent="0.2"/>
    <row r="2443" ht="12.75" customHeight="1" x14ac:dyDescent="0.2"/>
    <row r="2444" ht="12.75" customHeight="1" x14ac:dyDescent="0.2"/>
    <row r="2445" ht="12.75" customHeight="1" x14ac:dyDescent="0.2"/>
    <row r="2446" ht="12.75" customHeight="1" x14ac:dyDescent="0.2"/>
    <row r="2447" ht="12.75" customHeight="1" x14ac:dyDescent="0.2"/>
    <row r="2448" ht="12.75" customHeight="1" x14ac:dyDescent="0.2"/>
    <row r="2449" ht="12.75" customHeight="1" x14ac:dyDescent="0.2"/>
    <row r="2450" ht="12.75" customHeight="1" x14ac:dyDescent="0.2"/>
    <row r="2451" ht="12.75" customHeight="1" x14ac:dyDescent="0.2"/>
    <row r="2452" ht="12.75" customHeight="1" x14ac:dyDescent="0.2"/>
    <row r="2453" ht="12.75" customHeight="1" x14ac:dyDescent="0.2"/>
    <row r="2454" ht="12.75" customHeight="1" x14ac:dyDescent="0.2"/>
    <row r="2455" ht="12.75" customHeight="1" x14ac:dyDescent="0.2"/>
    <row r="2456" ht="12.75" customHeight="1" x14ac:dyDescent="0.2"/>
    <row r="2457" ht="12.75" customHeight="1" x14ac:dyDescent="0.2"/>
    <row r="2458" ht="12.75" customHeight="1" x14ac:dyDescent="0.2"/>
    <row r="2459" ht="12.75" customHeight="1" x14ac:dyDescent="0.2"/>
    <row r="2460" ht="12.75" customHeight="1" x14ac:dyDescent="0.2"/>
    <row r="2461" ht="12.75" customHeight="1" x14ac:dyDescent="0.2"/>
    <row r="2462" ht="12.75" customHeight="1" x14ac:dyDescent="0.2"/>
    <row r="2463" ht="12.75" customHeight="1" x14ac:dyDescent="0.2"/>
    <row r="2464" ht="12.75" customHeight="1" x14ac:dyDescent="0.2"/>
    <row r="2465" ht="12.75" customHeight="1" x14ac:dyDescent="0.2"/>
    <row r="2466" ht="12.75" customHeight="1" x14ac:dyDescent="0.2"/>
    <row r="2467" ht="12.75" customHeight="1" x14ac:dyDescent="0.2"/>
    <row r="2468" ht="12.75" customHeight="1" x14ac:dyDescent="0.2"/>
    <row r="2469" ht="12.75" customHeight="1" x14ac:dyDescent="0.2"/>
    <row r="2470" ht="12.75" customHeight="1" x14ac:dyDescent="0.2"/>
    <row r="2471" ht="12.75" customHeight="1" x14ac:dyDescent="0.2"/>
    <row r="2472" ht="12.75" customHeight="1" x14ac:dyDescent="0.2"/>
    <row r="2473" ht="12.75" customHeight="1" x14ac:dyDescent="0.2"/>
    <row r="2474" ht="12.75" customHeight="1" x14ac:dyDescent="0.2"/>
    <row r="2475" ht="12.75" customHeight="1" x14ac:dyDescent="0.2"/>
    <row r="2476" ht="12.75" customHeight="1" x14ac:dyDescent="0.2"/>
    <row r="2477" ht="12.75" customHeight="1" x14ac:dyDescent="0.2"/>
    <row r="2478" ht="12.75" customHeight="1" x14ac:dyDescent="0.2"/>
    <row r="2479" ht="12.75" customHeight="1" x14ac:dyDescent="0.2"/>
    <row r="2480" ht="12.75" customHeight="1" x14ac:dyDescent="0.2"/>
    <row r="2481" ht="12.75" customHeight="1" x14ac:dyDescent="0.2"/>
    <row r="2482" ht="12.75" customHeight="1" x14ac:dyDescent="0.2"/>
    <row r="2483" ht="12.75" customHeight="1" x14ac:dyDescent="0.2"/>
    <row r="2484" ht="12.75" customHeight="1" x14ac:dyDescent="0.2"/>
    <row r="2485" ht="12.75" customHeight="1" x14ac:dyDescent="0.2"/>
    <row r="2486" ht="12.75" customHeight="1" x14ac:dyDescent="0.2"/>
    <row r="2487" ht="12.75" customHeight="1" x14ac:dyDescent="0.2"/>
    <row r="2488" ht="12.75" customHeight="1" x14ac:dyDescent="0.2"/>
    <row r="2489" ht="12.75" customHeight="1" x14ac:dyDescent="0.2"/>
    <row r="2490" ht="12.75" customHeight="1" x14ac:dyDescent="0.2"/>
    <row r="2491" ht="12.75" customHeight="1" x14ac:dyDescent="0.2"/>
    <row r="2492" ht="12.75" customHeight="1" x14ac:dyDescent="0.2"/>
    <row r="2493" ht="12.75" customHeight="1" x14ac:dyDescent="0.2"/>
    <row r="2494" ht="12.75" customHeight="1" x14ac:dyDescent="0.2"/>
    <row r="2495" ht="12.75" customHeight="1" x14ac:dyDescent="0.2"/>
    <row r="2496" ht="12.75" customHeight="1" x14ac:dyDescent="0.2"/>
    <row r="2497" ht="12.75" customHeight="1" x14ac:dyDescent="0.2"/>
    <row r="2498" ht="12.75" customHeight="1" x14ac:dyDescent="0.2"/>
    <row r="2499" ht="12.75" customHeight="1" x14ac:dyDescent="0.2"/>
    <row r="2500" ht="12.75" customHeight="1" x14ac:dyDescent="0.2"/>
    <row r="2501" ht="12.75" customHeight="1" x14ac:dyDescent="0.2"/>
    <row r="2502" ht="12.75" customHeight="1" x14ac:dyDescent="0.2"/>
    <row r="2503" ht="12.75" customHeight="1" x14ac:dyDescent="0.2"/>
    <row r="2504" ht="12.75" customHeight="1" x14ac:dyDescent="0.2"/>
    <row r="2505" ht="12.75" customHeight="1" x14ac:dyDescent="0.2"/>
    <row r="2506" ht="12.75" customHeight="1" x14ac:dyDescent="0.2"/>
    <row r="2507" ht="12.75" customHeight="1" x14ac:dyDescent="0.2"/>
    <row r="2508" ht="12.75" customHeight="1" x14ac:dyDescent="0.2"/>
    <row r="2509" ht="12.75" customHeight="1" x14ac:dyDescent="0.2"/>
    <row r="2510" ht="12.75" customHeight="1" x14ac:dyDescent="0.2"/>
    <row r="2511" ht="12.75" customHeight="1" x14ac:dyDescent="0.2"/>
    <row r="2512" ht="12.75" customHeight="1" x14ac:dyDescent="0.2"/>
    <row r="2513" ht="12.75" customHeight="1" x14ac:dyDescent="0.2"/>
    <row r="2514" ht="12.75" customHeight="1" x14ac:dyDescent="0.2"/>
    <row r="2515" ht="12.75" customHeight="1" x14ac:dyDescent="0.2"/>
    <row r="2516" ht="12.75" customHeight="1" x14ac:dyDescent="0.2"/>
    <row r="2517" ht="12.75" customHeight="1" x14ac:dyDescent="0.2"/>
    <row r="2518" ht="12.75" customHeight="1" x14ac:dyDescent="0.2"/>
    <row r="2519" ht="12.75" customHeight="1" x14ac:dyDescent="0.2"/>
    <row r="2520" ht="12.75" customHeight="1" x14ac:dyDescent="0.2"/>
    <row r="2521" ht="12.75" customHeight="1" x14ac:dyDescent="0.2"/>
    <row r="2522" ht="12.75" customHeight="1" x14ac:dyDescent="0.2"/>
    <row r="2523" ht="12.75" customHeight="1" x14ac:dyDescent="0.2"/>
    <row r="2524" ht="12.75" customHeight="1" x14ac:dyDescent="0.2"/>
    <row r="2525" ht="12.75" customHeight="1" x14ac:dyDescent="0.2"/>
    <row r="2526" ht="12.75" customHeight="1" x14ac:dyDescent="0.2"/>
    <row r="2527" ht="12.75" customHeight="1" x14ac:dyDescent="0.2"/>
    <row r="2528" ht="12.75" customHeight="1" x14ac:dyDescent="0.2"/>
    <row r="2529" ht="12.75" customHeight="1" x14ac:dyDescent="0.2"/>
    <row r="2530" ht="12.75" customHeight="1" x14ac:dyDescent="0.2"/>
    <row r="2531" ht="12.75" customHeight="1" x14ac:dyDescent="0.2"/>
    <row r="2532" ht="12.75" customHeight="1" x14ac:dyDescent="0.2"/>
    <row r="2533" ht="12.75" customHeight="1" x14ac:dyDescent="0.2"/>
    <row r="2534" ht="12.75" customHeight="1" x14ac:dyDescent="0.2"/>
    <row r="2535" ht="12.75" customHeight="1" x14ac:dyDescent="0.2"/>
    <row r="2536" ht="12.75" customHeight="1" x14ac:dyDescent="0.2"/>
    <row r="2537" ht="12.75" customHeight="1" x14ac:dyDescent="0.2"/>
    <row r="2538" ht="12.75" customHeight="1" x14ac:dyDescent="0.2"/>
    <row r="2539" ht="12.75" customHeight="1" x14ac:dyDescent="0.2"/>
    <row r="2540" ht="12.75" customHeight="1" x14ac:dyDescent="0.2"/>
    <row r="2541" ht="12.75" customHeight="1" x14ac:dyDescent="0.2"/>
    <row r="2542" ht="12.75" customHeight="1" x14ac:dyDescent="0.2"/>
    <row r="2543" ht="12.75" customHeight="1" x14ac:dyDescent="0.2"/>
    <row r="2544" ht="12.75" customHeight="1" x14ac:dyDescent="0.2"/>
    <row r="2545" ht="12.75" customHeight="1" x14ac:dyDescent="0.2"/>
    <row r="2546" ht="12.75" customHeight="1" x14ac:dyDescent="0.2"/>
    <row r="2547" ht="12.75" customHeight="1" x14ac:dyDescent="0.2"/>
    <row r="2548" ht="12.75" customHeight="1" x14ac:dyDescent="0.2"/>
    <row r="2549" ht="12.75" customHeight="1" x14ac:dyDescent="0.2"/>
    <row r="2550" ht="12.75" customHeight="1" x14ac:dyDescent="0.2"/>
    <row r="2551" ht="12.75" customHeight="1" x14ac:dyDescent="0.2"/>
    <row r="2552" ht="12.75" customHeight="1" x14ac:dyDescent="0.2"/>
    <row r="2553" ht="12.75" customHeight="1" x14ac:dyDescent="0.2"/>
    <row r="2554" ht="12.75" customHeight="1" x14ac:dyDescent="0.2"/>
    <row r="2555" ht="12.75" customHeight="1" x14ac:dyDescent="0.2"/>
    <row r="2556" ht="12.75" customHeight="1" x14ac:dyDescent="0.2"/>
    <row r="2557" ht="12.75" customHeight="1" x14ac:dyDescent="0.2"/>
    <row r="2558" ht="12.75" customHeight="1" x14ac:dyDescent="0.2"/>
    <row r="2559" ht="12.75" customHeight="1" x14ac:dyDescent="0.2"/>
    <row r="2560" ht="12.75" customHeight="1" x14ac:dyDescent="0.2"/>
    <row r="2561" ht="12.75" customHeight="1" x14ac:dyDescent="0.2"/>
    <row r="2562" ht="12.75" customHeight="1" x14ac:dyDescent="0.2"/>
    <row r="2563" ht="12.75" customHeight="1" x14ac:dyDescent="0.2"/>
    <row r="2564" ht="12.75" customHeight="1" x14ac:dyDescent="0.2"/>
    <row r="2565" ht="12.75" customHeight="1" x14ac:dyDescent="0.2"/>
    <row r="2566" ht="12.75" customHeight="1" x14ac:dyDescent="0.2"/>
    <row r="2567" ht="12.75" customHeight="1" x14ac:dyDescent="0.2"/>
    <row r="2568" ht="12.75" customHeight="1" x14ac:dyDescent="0.2"/>
    <row r="2569" ht="12.75" customHeight="1" x14ac:dyDescent="0.2"/>
    <row r="2570" ht="12.75" customHeight="1" x14ac:dyDescent="0.2"/>
    <row r="2571" ht="12.75" customHeight="1" x14ac:dyDescent="0.2"/>
    <row r="2572" ht="12.75" customHeight="1" x14ac:dyDescent="0.2"/>
    <row r="2573" ht="12.75" customHeight="1" x14ac:dyDescent="0.2"/>
    <row r="2574" ht="12.75" customHeight="1" x14ac:dyDescent="0.2"/>
    <row r="2575" ht="12.75" customHeight="1" x14ac:dyDescent="0.2"/>
    <row r="2576" ht="12.75" customHeight="1" x14ac:dyDescent="0.2"/>
    <row r="2577" ht="12.75" customHeight="1" x14ac:dyDescent="0.2"/>
    <row r="2578" ht="12.75" customHeight="1" x14ac:dyDescent="0.2"/>
    <row r="2579" ht="12.75" customHeight="1" x14ac:dyDescent="0.2"/>
    <row r="2580" ht="12.75" customHeight="1" x14ac:dyDescent="0.2"/>
    <row r="2581" ht="12.75" customHeight="1" x14ac:dyDescent="0.2"/>
    <row r="2582" ht="12.75" customHeight="1" x14ac:dyDescent="0.2"/>
    <row r="2583" ht="12.75" customHeight="1" x14ac:dyDescent="0.2"/>
    <row r="2584" ht="12.75" customHeight="1" x14ac:dyDescent="0.2"/>
    <row r="2585" ht="12.75" customHeight="1" x14ac:dyDescent="0.2"/>
    <row r="2586" ht="12.75" customHeight="1" x14ac:dyDescent="0.2"/>
    <row r="2587" ht="12.75" customHeight="1" x14ac:dyDescent="0.2"/>
    <row r="2588" ht="12.75" customHeight="1" x14ac:dyDescent="0.2"/>
    <row r="2589" ht="12.75" customHeight="1" x14ac:dyDescent="0.2"/>
    <row r="2590" ht="12.75" customHeight="1" x14ac:dyDescent="0.2"/>
    <row r="2591" ht="12.75" customHeight="1" x14ac:dyDescent="0.2"/>
    <row r="2592" ht="12.75" customHeight="1" x14ac:dyDescent="0.2"/>
    <row r="2593" ht="12.75" customHeight="1" x14ac:dyDescent="0.2"/>
    <row r="2594" ht="12.75" customHeight="1" x14ac:dyDescent="0.2"/>
    <row r="2595" ht="12.75" customHeight="1" x14ac:dyDescent="0.2"/>
    <row r="2596" ht="12.75" customHeight="1" x14ac:dyDescent="0.2"/>
    <row r="2597" ht="12.75" customHeight="1" x14ac:dyDescent="0.2"/>
    <row r="2598" ht="12.75" customHeight="1" x14ac:dyDescent="0.2"/>
    <row r="2599" ht="12.75" customHeight="1" x14ac:dyDescent="0.2"/>
    <row r="2600" ht="12.75" customHeight="1" x14ac:dyDescent="0.2"/>
    <row r="2601" ht="12.75" customHeight="1" x14ac:dyDescent="0.2"/>
    <row r="2602" ht="12.75" customHeight="1" x14ac:dyDescent="0.2"/>
    <row r="2603" ht="12.75" customHeight="1" x14ac:dyDescent="0.2"/>
    <row r="2604" ht="12.75" customHeight="1" x14ac:dyDescent="0.2"/>
    <row r="2605" ht="12.75" customHeight="1" x14ac:dyDescent="0.2"/>
    <row r="2606" ht="12.75" customHeight="1" x14ac:dyDescent="0.2"/>
    <row r="2607" ht="12.75" customHeight="1" x14ac:dyDescent="0.2"/>
    <row r="2608" ht="12.75" customHeight="1" x14ac:dyDescent="0.2"/>
    <row r="2609" ht="12.75" customHeight="1" x14ac:dyDescent="0.2"/>
    <row r="2610" ht="12.75" customHeight="1" x14ac:dyDescent="0.2"/>
    <row r="2611" ht="12.75" customHeight="1" x14ac:dyDescent="0.2"/>
    <row r="2612" ht="12.75" customHeight="1" x14ac:dyDescent="0.2"/>
    <row r="2613" ht="12.75" customHeight="1" x14ac:dyDescent="0.2"/>
    <row r="2614" ht="12.75" customHeight="1" x14ac:dyDescent="0.2"/>
    <row r="2615" ht="12.75" customHeight="1" x14ac:dyDescent="0.2"/>
    <row r="2616" ht="12.75" customHeight="1" x14ac:dyDescent="0.2"/>
    <row r="2617" ht="12.75" customHeight="1" x14ac:dyDescent="0.2"/>
    <row r="2618" ht="12.75" customHeight="1" x14ac:dyDescent="0.2"/>
    <row r="2619" ht="12.75" customHeight="1" x14ac:dyDescent="0.2"/>
    <row r="2620" ht="12.75" customHeight="1" x14ac:dyDescent="0.2"/>
    <row r="2621" ht="12.75" customHeight="1" x14ac:dyDescent="0.2"/>
    <row r="2622" ht="12.75" customHeight="1" x14ac:dyDescent="0.2"/>
    <row r="2623" ht="12.75" customHeight="1" x14ac:dyDescent="0.2"/>
    <row r="2624" ht="12.75" customHeight="1" x14ac:dyDescent="0.2"/>
    <row r="2625" ht="12.75" customHeight="1" x14ac:dyDescent="0.2"/>
    <row r="2626" ht="12.75" customHeight="1" x14ac:dyDescent="0.2"/>
    <row r="2627" ht="12.75" customHeight="1" x14ac:dyDescent="0.2"/>
    <row r="2628" ht="12.75" customHeight="1" x14ac:dyDescent="0.2"/>
    <row r="2629" ht="12.75" customHeight="1" x14ac:dyDescent="0.2"/>
    <row r="2630" ht="12.75" customHeight="1" x14ac:dyDescent="0.2"/>
    <row r="2631" ht="12.75" customHeight="1" x14ac:dyDescent="0.2"/>
    <row r="2632" ht="12.75" customHeight="1" x14ac:dyDescent="0.2"/>
    <row r="2633" ht="12.75" customHeight="1" x14ac:dyDescent="0.2"/>
    <row r="2634" ht="12.75" customHeight="1" x14ac:dyDescent="0.2"/>
    <row r="2635" ht="12.75" customHeight="1" x14ac:dyDescent="0.2"/>
    <row r="2636" ht="12.75" customHeight="1" x14ac:dyDescent="0.2"/>
    <row r="2637" ht="12.75" customHeight="1" x14ac:dyDescent="0.2"/>
    <row r="2638" ht="12.75" customHeight="1" x14ac:dyDescent="0.2"/>
    <row r="2639" ht="12.75" customHeight="1" x14ac:dyDescent="0.2"/>
    <row r="2640" ht="12.75" customHeight="1" x14ac:dyDescent="0.2"/>
    <row r="2641" ht="12.75" customHeight="1" x14ac:dyDescent="0.2"/>
    <row r="2642" ht="12.75" customHeight="1" x14ac:dyDescent="0.2"/>
    <row r="2643" ht="12.75" customHeight="1" x14ac:dyDescent="0.2"/>
    <row r="2644" ht="12.75" customHeight="1" x14ac:dyDescent="0.2"/>
    <row r="2645" ht="12.75" customHeight="1" x14ac:dyDescent="0.2"/>
    <row r="2646" ht="12.75" customHeight="1" x14ac:dyDescent="0.2"/>
    <row r="2647" ht="12.75" customHeight="1" x14ac:dyDescent="0.2"/>
    <row r="2648" ht="12.75" customHeight="1" x14ac:dyDescent="0.2"/>
    <row r="2649" ht="12.75" customHeight="1" x14ac:dyDescent="0.2"/>
    <row r="2650" ht="12.75" customHeight="1" x14ac:dyDescent="0.2"/>
    <row r="2651" ht="12.75" customHeight="1" x14ac:dyDescent="0.2"/>
    <row r="2652" ht="12.75" customHeight="1" x14ac:dyDescent="0.2"/>
    <row r="2653" ht="12.75" customHeight="1" x14ac:dyDescent="0.2"/>
    <row r="2654" ht="12.75" customHeight="1" x14ac:dyDescent="0.2"/>
    <row r="2655" ht="12.75" customHeight="1" x14ac:dyDescent="0.2"/>
    <row r="2656" ht="12.75" customHeight="1" x14ac:dyDescent="0.2"/>
    <row r="2657" ht="12.75" customHeight="1" x14ac:dyDescent="0.2"/>
    <row r="2658" ht="12.75" customHeight="1" x14ac:dyDescent="0.2"/>
    <row r="2659" ht="12.75" customHeight="1" x14ac:dyDescent="0.2"/>
    <row r="2660" ht="12.75" customHeight="1" x14ac:dyDescent="0.2"/>
    <row r="2661" ht="12.75" customHeight="1" x14ac:dyDescent="0.2"/>
    <row r="2662" ht="12.75" customHeight="1" x14ac:dyDescent="0.2"/>
    <row r="2663" ht="12.75" customHeight="1" x14ac:dyDescent="0.2"/>
    <row r="2664" ht="12.75" customHeight="1" x14ac:dyDescent="0.2"/>
    <row r="2665" ht="12.75" customHeight="1" x14ac:dyDescent="0.2"/>
    <row r="2666" ht="12.75" customHeight="1" x14ac:dyDescent="0.2"/>
    <row r="2667" ht="12.75" customHeight="1" x14ac:dyDescent="0.2"/>
    <row r="2668" ht="12.75" customHeight="1" x14ac:dyDescent="0.2"/>
    <row r="2669" ht="12.75" customHeight="1" x14ac:dyDescent="0.2"/>
    <row r="2670" ht="12.75" customHeight="1" x14ac:dyDescent="0.2"/>
    <row r="2671" ht="12.75" customHeight="1" x14ac:dyDescent="0.2"/>
    <row r="2672" ht="12.75" customHeight="1" x14ac:dyDescent="0.2"/>
    <row r="2673" ht="12.75" customHeight="1" x14ac:dyDescent="0.2"/>
    <row r="2674" ht="12.75" customHeight="1" x14ac:dyDescent="0.2"/>
    <row r="2675" ht="12.75" customHeight="1" x14ac:dyDescent="0.2"/>
    <row r="2676" ht="12.75" customHeight="1" x14ac:dyDescent="0.2"/>
    <row r="2677" ht="12.75" customHeight="1" x14ac:dyDescent="0.2"/>
    <row r="2678" ht="12.75" customHeight="1" x14ac:dyDescent="0.2"/>
    <row r="2679" ht="12.75" customHeight="1" x14ac:dyDescent="0.2"/>
    <row r="2680" ht="12.75" customHeight="1" x14ac:dyDescent="0.2"/>
    <row r="2681" ht="12.75" customHeight="1" x14ac:dyDescent="0.2"/>
    <row r="2682" ht="12.75" customHeight="1" x14ac:dyDescent="0.2"/>
    <row r="2683" ht="12.75" customHeight="1" x14ac:dyDescent="0.2"/>
    <row r="2684" ht="12.75" customHeight="1" x14ac:dyDescent="0.2"/>
    <row r="2685" ht="12.75" customHeight="1" x14ac:dyDescent="0.2"/>
    <row r="2686" ht="12.75" customHeight="1" x14ac:dyDescent="0.2"/>
    <row r="2687" ht="12.75" customHeight="1" x14ac:dyDescent="0.2"/>
    <row r="2688" ht="12.75" customHeight="1" x14ac:dyDescent="0.2"/>
    <row r="2689" ht="12.75" customHeight="1" x14ac:dyDescent="0.2"/>
    <row r="2690" ht="12.75" customHeight="1" x14ac:dyDescent="0.2"/>
    <row r="2691" ht="12.75" customHeight="1" x14ac:dyDescent="0.2"/>
    <row r="2692" ht="12.75" customHeight="1" x14ac:dyDescent="0.2"/>
    <row r="2693" ht="12.75" customHeight="1" x14ac:dyDescent="0.2"/>
    <row r="2694" ht="12.75" customHeight="1" x14ac:dyDescent="0.2"/>
    <row r="2695" ht="12.75" customHeight="1" x14ac:dyDescent="0.2"/>
    <row r="2696" ht="12.75" customHeight="1" x14ac:dyDescent="0.2"/>
    <row r="2697" ht="12.75" customHeight="1" x14ac:dyDescent="0.2"/>
    <row r="2698" ht="12.75" customHeight="1" x14ac:dyDescent="0.2"/>
    <row r="2699" ht="12.75" customHeight="1" x14ac:dyDescent="0.2"/>
    <row r="2700" ht="12.75" customHeight="1" x14ac:dyDescent="0.2"/>
    <row r="2701" ht="12.75" customHeight="1" x14ac:dyDescent="0.2"/>
    <row r="2702" ht="12.75" customHeight="1" x14ac:dyDescent="0.2"/>
    <row r="2703" ht="12.75" customHeight="1" x14ac:dyDescent="0.2"/>
    <row r="2704" ht="12.75" customHeight="1" x14ac:dyDescent="0.2"/>
    <row r="2705" ht="12.75" customHeight="1" x14ac:dyDescent="0.2"/>
    <row r="2706" ht="12.75" customHeight="1" x14ac:dyDescent="0.2"/>
    <row r="2707" ht="12.75" customHeight="1" x14ac:dyDescent="0.2"/>
    <row r="2708" ht="12.75" customHeight="1" x14ac:dyDescent="0.2"/>
    <row r="2709" ht="12.75" customHeight="1" x14ac:dyDescent="0.2"/>
    <row r="2710" ht="12.75" customHeight="1" x14ac:dyDescent="0.2"/>
    <row r="2711" ht="12.75" customHeight="1" x14ac:dyDescent="0.2"/>
    <row r="2712" ht="12.75" customHeight="1" x14ac:dyDescent="0.2"/>
    <row r="2713" ht="12.75" customHeight="1" x14ac:dyDescent="0.2"/>
    <row r="2714" ht="12.75" customHeight="1" x14ac:dyDescent="0.2"/>
    <row r="2715" ht="12.75" customHeight="1" x14ac:dyDescent="0.2"/>
    <row r="2716" ht="12.75" customHeight="1" x14ac:dyDescent="0.2"/>
    <row r="2717" ht="12.75" customHeight="1" x14ac:dyDescent="0.2"/>
    <row r="2718" ht="12.75" customHeight="1" x14ac:dyDescent="0.2"/>
    <row r="2719" ht="12.75" customHeight="1" x14ac:dyDescent="0.2"/>
    <row r="2720" ht="12.75" customHeight="1" x14ac:dyDescent="0.2"/>
    <row r="2721" ht="12.75" customHeight="1" x14ac:dyDescent="0.2"/>
    <row r="2722" ht="12.75" customHeight="1" x14ac:dyDescent="0.2"/>
    <row r="2723" ht="12.75" customHeight="1" x14ac:dyDescent="0.2"/>
    <row r="2724" ht="12.75" customHeight="1" x14ac:dyDescent="0.2"/>
    <row r="2725" ht="12.75" customHeight="1" x14ac:dyDescent="0.2"/>
    <row r="2726" ht="12.75" customHeight="1" x14ac:dyDescent="0.2"/>
    <row r="2727" ht="12.75" customHeight="1" x14ac:dyDescent="0.2"/>
    <row r="2728" ht="12.75" customHeight="1" x14ac:dyDescent="0.2"/>
    <row r="2729" ht="12.75" customHeight="1" x14ac:dyDescent="0.2"/>
    <row r="2730" ht="12.75" customHeight="1" x14ac:dyDescent="0.2"/>
    <row r="2731" ht="12.75" customHeight="1" x14ac:dyDescent="0.2"/>
    <row r="2732" ht="12.75" customHeight="1" x14ac:dyDescent="0.2"/>
    <row r="2733" ht="12.75" customHeight="1" x14ac:dyDescent="0.2"/>
    <row r="2734" ht="12.75" customHeight="1" x14ac:dyDescent="0.2"/>
    <row r="2735" ht="12.75" customHeight="1" x14ac:dyDescent="0.2"/>
    <row r="2736" ht="12.75" customHeight="1" x14ac:dyDescent="0.2"/>
    <row r="2737" ht="12.75" customHeight="1" x14ac:dyDescent="0.2"/>
    <row r="2738" ht="12.75" customHeight="1" x14ac:dyDescent="0.2"/>
    <row r="2739" ht="12.75" customHeight="1" x14ac:dyDescent="0.2"/>
    <row r="2740" ht="12.75" customHeight="1" x14ac:dyDescent="0.2"/>
    <row r="2741" ht="12.75" customHeight="1" x14ac:dyDescent="0.2"/>
    <row r="2742" ht="12.75" customHeight="1" x14ac:dyDescent="0.2"/>
    <row r="2743" ht="12.75" customHeight="1" x14ac:dyDescent="0.2"/>
    <row r="2744" ht="12.75" customHeight="1" x14ac:dyDescent="0.2"/>
    <row r="2745" ht="12.75" customHeight="1" x14ac:dyDescent="0.2"/>
    <row r="2746" ht="12.75" customHeight="1" x14ac:dyDescent="0.2"/>
    <row r="2747" ht="12.75" customHeight="1" x14ac:dyDescent="0.2"/>
    <row r="2748" ht="12.75" customHeight="1" x14ac:dyDescent="0.2"/>
    <row r="2749" ht="12.75" customHeight="1" x14ac:dyDescent="0.2"/>
    <row r="2750" ht="12.75" customHeight="1" x14ac:dyDescent="0.2"/>
    <row r="2751" ht="12.75" customHeight="1" x14ac:dyDescent="0.2"/>
    <row r="2752" ht="12.75" customHeight="1" x14ac:dyDescent="0.2"/>
    <row r="2753" ht="12.75" customHeight="1" x14ac:dyDescent="0.2"/>
    <row r="2754" ht="12.75" customHeight="1" x14ac:dyDescent="0.2"/>
    <row r="2755" ht="12.75" customHeight="1" x14ac:dyDescent="0.2"/>
    <row r="2756" ht="12.75" customHeight="1" x14ac:dyDescent="0.2"/>
    <row r="2757" ht="12.75" customHeight="1" x14ac:dyDescent="0.2"/>
    <row r="2758" ht="12.75" customHeight="1" x14ac:dyDescent="0.2"/>
    <row r="2759" ht="12.75" customHeight="1" x14ac:dyDescent="0.2"/>
    <row r="2760" ht="12.75" customHeight="1" x14ac:dyDescent="0.2"/>
    <row r="2761" ht="12.75" customHeight="1" x14ac:dyDescent="0.2"/>
    <row r="2762" ht="12.75" customHeight="1" x14ac:dyDescent="0.2"/>
    <row r="2763" ht="12.75" customHeight="1" x14ac:dyDescent="0.2"/>
    <row r="2764" ht="12.75" customHeight="1" x14ac:dyDescent="0.2"/>
    <row r="2765" ht="12.75" customHeight="1" x14ac:dyDescent="0.2"/>
    <row r="2766" ht="12.75" customHeight="1" x14ac:dyDescent="0.2"/>
    <row r="2767" ht="12.75" customHeight="1" x14ac:dyDescent="0.2"/>
    <row r="2768" ht="12.75" customHeight="1" x14ac:dyDescent="0.2"/>
    <row r="2769" ht="12.75" customHeight="1" x14ac:dyDescent="0.2"/>
    <row r="2770" ht="12.75" customHeight="1" x14ac:dyDescent="0.2"/>
    <row r="2771" ht="12.75" customHeight="1" x14ac:dyDescent="0.2"/>
    <row r="2772" ht="12.75" customHeight="1" x14ac:dyDescent="0.2"/>
    <row r="2773" ht="12.75" customHeight="1" x14ac:dyDescent="0.2"/>
    <row r="2774" ht="12.75" customHeight="1" x14ac:dyDescent="0.2"/>
    <row r="2775" ht="12.75" customHeight="1" x14ac:dyDescent="0.2"/>
    <row r="2776" ht="12.75" customHeight="1" x14ac:dyDescent="0.2"/>
    <row r="2777" ht="12.75" customHeight="1" x14ac:dyDescent="0.2"/>
    <row r="2778" ht="12.75" customHeight="1" x14ac:dyDescent="0.2"/>
    <row r="2779" ht="12.75" customHeight="1" x14ac:dyDescent="0.2"/>
    <row r="2780" ht="12.75" customHeight="1" x14ac:dyDescent="0.2"/>
    <row r="2781" ht="12.75" customHeight="1" x14ac:dyDescent="0.2"/>
    <row r="2782" ht="12.75" customHeight="1" x14ac:dyDescent="0.2"/>
    <row r="2783" ht="12.75" customHeight="1" x14ac:dyDescent="0.2"/>
    <row r="2784" ht="12.75" customHeight="1" x14ac:dyDescent="0.2"/>
    <row r="2785" ht="12.75" customHeight="1" x14ac:dyDescent="0.2"/>
    <row r="2786" ht="12.75" customHeight="1" x14ac:dyDescent="0.2"/>
    <row r="2787" ht="12.75" customHeight="1" x14ac:dyDescent="0.2"/>
    <row r="2788" ht="12.75" customHeight="1" x14ac:dyDescent="0.2"/>
    <row r="2789" ht="12.75" customHeight="1" x14ac:dyDescent="0.2"/>
    <row r="2790" ht="12.75" customHeight="1" x14ac:dyDescent="0.2"/>
    <row r="2791" ht="12.75" customHeight="1" x14ac:dyDescent="0.2"/>
    <row r="2792" ht="12.75" customHeight="1" x14ac:dyDescent="0.2"/>
    <row r="2793" ht="12.75" customHeight="1" x14ac:dyDescent="0.2"/>
    <row r="2794" ht="12.75" customHeight="1" x14ac:dyDescent="0.2"/>
    <row r="2795" ht="12.75" customHeight="1" x14ac:dyDescent="0.2"/>
    <row r="2796" ht="12.75" customHeight="1" x14ac:dyDescent="0.2"/>
    <row r="2797" ht="12.75" customHeight="1" x14ac:dyDescent="0.2"/>
    <row r="2798" ht="12.75" customHeight="1" x14ac:dyDescent="0.2"/>
    <row r="2799" ht="12.75" customHeight="1" x14ac:dyDescent="0.2"/>
    <row r="2800" ht="12.75" customHeight="1" x14ac:dyDescent="0.2"/>
    <row r="2801" ht="12.75" customHeight="1" x14ac:dyDescent="0.2"/>
    <row r="2802" ht="12.75" customHeight="1" x14ac:dyDescent="0.2"/>
    <row r="2803" ht="12.75" customHeight="1" x14ac:dyDescent="0.2"/>
    <row r="2804" ht="12.75" customHeight="1" x14ac:dyDescent="0.2"/>
    <row r="2805" ht="12.75" customHeight="1" x14ac:dyDescent="0.2"/>
    <row r="2806" ht="12.75" customHeight="1" x14ac:dyDescent="0.2"/>
    <row r="2807" ht="12.75" customHeight="1" x14ac:dyDescent="0.2"/>
    <row r="2808" ht="12.75" customHeight="1" x14ac:dyDescent="0.2"/>
    <row r="2809" ht="12.75" customHeight="1" x14ac:dyDescent="0.2"/>
    <row r="2810" ht="12.75" customHeight="1" x14ac:dyDescent="0.2"/>
    <row r="2811" ht="12.75" customHeight="1" x14ac:dyDescent="0.2"/>
    <row r="2812" ht="12.75" customHeight="1" x14ac:dyDescent="0.2"/>
    <row r="2813" ht="12.75" customHeight="1" x14ac:dyDescent="0.2"/>
    <row r="2814" ht="12.75" customHeight="1" x14ac:dyDescent="0.2"/>
    <row r="2815" ht="12.75" customHeight="1" x14ac:dyDescent="0.2"/>
    <row r="2816" ht="12.75" customHeight="1" x14ac:dyDescent="0.2"/>
    <row r="2817" ht="12.75" customHeight="1" x14ac:dyDescent="0.2"/>
    <row r="2818" ht="12.75" customHeight="1" x14ac:dyDescent="0.2"/>
    <row r="2819" ht="12.75" customHeight="1" x14ac:dyDescent="0.2"/>
    <row r="2820" ht="12.75" customHeight="1" x14ac:dyDescent="0.2"/>
    <row r="2821" ht="12.75" customHeight="1" x14ac:dyDescent="0.2"/>
    <row r="2822" ht="12.75" customHeight="1" x14ac:dyDescent="0.2"/>
    <row r="2823" ht="12.75" customHeight="1" x14ac:dyDescent="0.2"/>
    <row r="2824" ht="12.75" customHeight="1" x14ac:dyDescent="0.2"/>
    <row r="2825" ht="12.75" customHeight="1" x14ac:dyDescent="0.2"/>
    <row r="2826" ht="12.75" customHeight="1" x14ac:dyDescent="0.2"/>
    <row r="2827" ht="12.75" customHeight="1" x14ac:dyDescent="0.2"/>
    <row r="2828" ht="12.75" customHeight="1" x14ac:dyDescent="0.2"/>
    <row r="2829" ht="12.75" customHeight="1" x14ac:dyDescent="0.2"/>
    <row r="2830" ht="12.75" customHeight="1" x14ac:dyDescent="0.2"/>
    <row r="2831" ht="12.75" customHeight="1" x14ac:dyDescent="0.2"/>
    <row r="2832" ht="12.75" customHeight="1" x14ac:dyDescent="0.2"/>
    <row r="2833" ht="12.75" customHeight="1" x14ac:dyDescent="0.2"/>
    <row r="2834" ht="12.75" customHeight="1" x14ac:dyDescent="0.2"/>
    <row r="2835" ht="12.75" customHeight="1" x14ac:dyDescent="0.2"/>
    <row r="2836" ht="12.75" customHeight="1" x14ac:dyDescent="0.2"/>
    <row r="2837" ht="12.75" customHeight="1" x14ac:dyDescent="0.2"/>
    <row r="2838" ht="12.75" customHeight="1" x14ac:dyDescent="0.2"/>
    <row r="2839" ht="12.75" customHeight="1" x14ac:dyDescent="0.2"/>
    <row r="2840" ht="12.75" customHeight="1" x14ac:dyDescent="0.2"/>
    <row r="2841" ht="12.75" customHeight="1" x14ac:dyDescent="0.2"/>
    <row r="2842" ht="12.75" customHeight="1" x14ac:dyDescent="0.2"/>
    <row r="2843" ht="12.75" customHeight="1" x14ac:dyDescent="0.2"/>
    <row r="2844" ht="12.75" customHeight="1" x14ac:dyDescent="0.2"/>
    <row r="2845" ht="12.75" customHeight="1" x14ac:dyDescent="0.2"/>
    <row r="2846" ht="12.75" customHeight="1" x14ac:dyDescent="0.2"/>
    <row r="2847" ht="12.75" customHeight="1" x14ac:dyDescent="0.2"/>
    <row r="2848" ht="12.75" customHeight="1" x14ac:dyDescent="0.2"/>
    <row r="2849" ht="12.75" customHeight="1" x14ac:dyDescent="0.2"/>
    <row r="2850" ht="12.75" customHeight="1" x14ac:dyDescent="0.2"/>
    <row r="2851" ht="12.75" customHeight="1" x14ac:dyDescent="0.2"/>
    <row r="2852" ht="12.75" customHeight="1" x14ac:dyDescent="0.2"/>
    <row r="2853" ht="12.75" customHeight="1" x14ac:dyDescent="0.2"/>
    <row r="2854" ht="12.75" customHeight="1" x14ac:dyDescent="0.2"/>
    <row r="2855" ht="12.75" customHeight="1" x14ac:dyDescent="0.2"/>
    <row r="2856" ht="12.75" customHeight="1" x14ac:dyDescent="0.2"/>
    <row r="2857" ht="12.75" customHeight="1" x14ac:dyDescent="0.2"/>
    <row r="2858" ht="12.75" customHeight="1" x14ac:dyDescent="0.2"/>
    <row r="2859" ht="12.75" customHeight="1" x14ac:dyDescent="0.2"/>
    <row r="2860" ht="12.75" customHeight="1" x14ac:dyDescent="0.2"/>
    <row r="2861" ht="12.75" customHeight="1" x14ac:dyDescent="0.2"/>
    <row r="2862" ht="12.75" customHeight="1" x14ac:dyDescent="0.2"/>
    <row r="2863" ht="12.75" customHeight="1" x14ac:dyDescent="0.2"/>
    <row r="2864" ht="12.75" customHeight="1" x14ac:dyDescent="0.2"/>
    <row r="2865" ht="12.75" customHeight="1" x14ac:dyDescent="0.2"/>
    <row r="2866" ht="12.75" customHeight="1" x14ac:dyDescent="0.2"/>
    <row r="2867" ht="12.75" customHeight="1" x14ac:dyDescent="0.2"/>
    <row r="2868" ht="12.75" customHeight="1" x14ac:dyDescent="0.2"/>
    <row r="2869" ht="12.75" customHeight="1" x14ac:dyDescent="0.2"/>
    <row r="2870" ht="12.75" customHeight="1" x14ac:dyDescent="0.2"/>
    <row r="2871" ht="12.75" customHeight="1" x14ac:dyDescent="0.2"/>
    <row r="2872" ht="12.75" customHeight="1" x14ac:dyDescent="0.2"/>
    <row r="2873" ht="12.75" customHeight="1" x14ac:dyDescent="0.2"/>
    <row r="2874" ht="12.75" customHeight="1" x14ac:dyDescent="0.2"/>
    <row r="2875" ht="12.75" customHeight="1" x14ac:dyDescent="0.2"/>
    <row r="2876" ht="12.75" customHeight="1" x14ac:dyDescent="0.2"/>
    <row r="2877" ht="12.75" customHeight="1" x14ac:dyDescent="0.2"/>
    <row r="2878" ht="12.75" customHeight="1" x14ac:dyDescent="0.2"/>
    <row r="2879" ht="12.75" customHeight="1" x14ac:dyDescent="0.2"/>
    <row r="2880" ht="12.75" customHeight="1" x14ac:dyDescent="0.2"/>
    <row r="2881" ht="12.75" customHeight="1" x14ac:dyDescent="0.2"/>
    <row r="2882" ht="12.75" customHeight="1" x14ac:dyDescent="0.2"/>
    <row r="2883" ht="12.75" customHeight="1" x14ac:dyDescent="0.2"/>
    <row r="2884" ht="12.75" customHeight="1" x14ac:dyDescent="0.2"/>
    <row r="2885" ht="12.75" customHeight="1" x14ac:dyDescent="0.2"/>
    <row r="2886" ht="12.75" customHeight="1" x14ac:dyDescent="0.2"/>
    <row r="2887" ht="12.75" customHeight="1" x14ac:dyDescent="0.2"/>
    <row r="2888" ht="12.75" customHeight="1" x14ac:dyDescent="0.2"/>
    <row r="2889" ht="12.75" customHeight="1" x14ac:dyDescent="0.2"/>
    <row r="2890" ht="12.75" customHeight="1" x14ac:dyDescent="0.2"/>
    <row r="2891" ht="12.75" customHeight="1" x14ac:dyDescent="0.2"/>
    <row r="2892" ht="12.75" customHeight="1" x14ac:dyDescent="0.2"/>
    <row r="2893" ht="12.75" customHeight="1" x14ac:dyDescent="0.2"/>
    <row r="2894" ht="12.75" customHeight="1" x14ac:dyDescent="0.2"/>
    <row r="2895" ht="12.75" customHeight="1" x14ac:dyDescent="0.2"/>
    <row r="2896" ht="12.75" customHeight="1" x14ac:dyDescent="0.2"/>
    <row r="2897" ht="12.75" customHeight="1" x14ac:dyDescent="0.2"/>
    <row r="2898" ht="12.75" customHeight="1" x14ac:dyDescent="0.2"/>
    <row r="2899" ht="12.75" customHeight="1" x14ac:dyDescent="0.2"/>
    <row r="2900" ht="12.75" customHeight="1" x14ac:dyDescent="0.2"/>
    <row r="2901" ht="12.75" customHeight="1" x14ac:dyDescent="0.2"/>
    <row r="2902" ht="12.75" customHeight="1" x14ac:dyDescent="0.2"/>
    <row r="2903" ht="12.75" customHeight="1" x14ac:dyDescent="0.2"/>
    <row r="2904" ht="12.75" customHeight="1" x14ac:dyDescent="0.2"/>
    <row r="2905" ht="12.75" customHeight="1" x14ac:dyDescent="0.2"/>
    <row r="2906" ht="12.75" customHeight="1" x14ac:dyDescent="0.2"/>
    <row r="2907" ht="12.75" customHeight="1" x14ac:dyDescent="0.2"/>
    <row r="2908" ht="12.75" customHeight="1" x14ac:dyDescent="0.2"/>
    <row r="2909" ht="12.75" customHeight="1" x14ac:dyDescent="0.2"/>
    <row r="2910" ht="12.75" customHeight="1" x14ac:dyDescent="0.2"/>
    <row r="2911" ht="12.75" customHeight="1" x14ac:dyDescent="0.2"/>
    <row r="2912" ht="12.75" customHeight="1" x14ac:dyDescent="0.2"/>
    <row r="2913" ht="12.75" customHeight="1" x14ac:dyDescent="0.2"/>
    <row r="2914" ht="12.75" customHeight="1" x14ac:dyDescent="0.2"/>
    <row r="2915" ht="12.75" customHeight="1" x14ac:dyDescent="0.2"/>
    <row r="2916" ht="12.75" customHeight="1" x14ac:dyDescent="0.2"/>
    <row r="2917" ht="12.75" customHeight="1" x14ac:dyDescent="0.2"/>
    <row r="2918" ht="12.75" customHeight="1" x14ac:dyDescent="0.2"/>
    <row r="2919" ht="12.75" customHeight="1" x14ac:dyDescent="0.2"/>
    <row r="2920" ht="12.75" customHeight="1" x14ac:dyDescent="0.2"/>
    <row r="2921" ht="12.75" customHeight="1" x14ac:dyDescent="0.2"/>
    <row r="2922" ht="12.75" customHeight="1" x14ac:dyDescent="0.2"/>
    <row r="2923" ht="12.75" customHeight="1" x14ac:dyDescent="0.2"/>
    <row r="2924" ht="12.75" customHeight="1" x14ac:dyDescent="0.2"/>
    <row r="2925" ht="12.75" customHeight="1" x14ac:dyDescent="0.2"/>
    <row r="2926" ht="12.75" customHeight="1" x14ac:dyDescent="0.2"/>
    <row r="2927" ht="12.75" customHeight="1" x14ac:dyDescent="0.2"/>
    <row r="2928" ht="12.75" customHeight="1" x14ac:dyDescent="0.2"/>
    <row r="2929" ht="12.75" customHeight="1" x14ac:dyDescent="0.2"/>
    <row r="2930" ht="12.75" customHeight="1" x14ac:dyDescent="0.2"/>
    <row r="2931" ht="12.75" customHeight="1" x14ac:dyDescent="0.2"/>
    <row r="2932" ht="12.75" customHeight="1" x14ac:dyDescent="0.2"/>
    <row r="2933" ht="12.75" customHeight="1" x14ac:dyDescent="0.2"/>
    <row r="2934" ht="12.75" customHeight="1" x14ac:dyDescent="0.2"/>
    <row r="2935" ht="12.75" customHeight="1" x14ac:dyDescent="0.2"/>
    <row r="2936" ht="12.75" customHeight="1" x14ac:dyDescent="0.2"/>
    <row r="2937" ht="12.75" customHeight="1" x14ac:dyDescent="0.2"/>
    <row r="2938" ht="12.75" customHeight="1" x14ac:dyDescent="0.2"/>
    <row r="2939" ht="12.75" customHeight="1" x14ac:dyDescent="0.2"/>
    <row r="2940" ht="12.75" customHeight="1" x14ac:dyDescent="0.2"/>
    <row r="2941" ht="12.75" customHeight="1" x14ac:dyDescent="0.2"/>
    <row r="2942" ht="12.75" customHeight="1" x14ac:dyDescent="0.2"/>
    <row r="2943" ht="12.75" customHeight="1" x14ac:dyDescent="0.2"/>
    <row r="2944" ht="12.75" customHeight="1" x14ac:dyDescent="0.2"/>
    <row r="2945" ht="12.75" customHeight="1" x14ac:dyDescent="0.2"/>
    <row r="2946" ht="12.75" customHeight="1" x14ac:dyDescent="0.2"/>
    <row r="2947" ht="12.75" customHeight="1" x14ac:dyDescent="0.2"/>
    <row r="2948" ht="12.75" customHeight="1" x14ac:dyDescent="0.2"/>
    <row r="2949" ht="12.75" customHeight="1" x14ac:dyDescent="0.2"/>
    <row r="2950" ht="12.75" customHeight="1" x14ac:dyDescent="0.2"/>
    <row r="2951" ht="12.75" customHeight="1" x14ac:dyDescent="0.2"/>
    <row r="2952" ht="12.75" customHeight="1" x14ac:dyDescent="0.2"/>
    <row r="2953" ht="12.75" customHeight="1" x14ac:dyDescent="0.2"/>
    <row r="2954" ht="12.75" customHeight="1" x14ac:dyDescent="0.2"/>
    <row r="2955" ht="12.75" customHeight="1" x14ac:dyDescent="0.2"/>
    <row r="2956" ht="12.75" customHeight="1" x14ac:dyDescent="0.2"/>
    <row r="2957" ht="12.75" customHeight="1" x14ac:dyDescent="0.2"/>
    <row r="2958" ht="12.75" customHeight="1" x14ac:dyDescent="0.2"/>
    <row r="2959" ht="12.75" customHeight="1" x14ac:dyDescent="0.2"/>
    <row r="2960" ht="12.75" customHeight="1" x14ac:dyDescent="0.2"/>
    <row r="2961" ht="12.75" customHeight="1" x14ac:dyDescent="0.2"/>
    <row r="2962" ht="12.75" customHeight="1" x14ac:dyDescent="0.2"/>
    <row r="2963" ht="12.75" customHeight="1" x14ac:dyDescent="0.2"/>
    <row r="2964" ht="12.75" customHeight="1" x14ac:dyDescent="0.2"/>
    <row r="2965" ht="12.75" customHeight="1" x14ac:dyDescent="0.2"/>
    <row r="2966" ht="12.75" customHeight="1" x14ac:dyDescent="0.2"/>
    <row r="2967" ht="12.75" customHeight="1" x14ac:dyDescent="0.2"/>
    <row r="2968" ht="12.75" customHeight="1" x14ac:dyDescent="0.2"/>
    <row r="2969" ht="12.75" customHeight="1" x14ac:dyDescent="0.2"/>
    <row r="2970" ht="12.75" customHeight="1" x14ac:dyDescent="0.2"/>
    <row r="2971" ht="12.75" customHeight="1" x14ac:dyDescent="0.2"/>
    <row r="2972" ht="12.75" customHeight="1" x14ac:dyDescent="0.2"/>
    <row r="2973" ht="12.75" customHeight="1" x14ac:dyDescent="0.2"/>
    <row r="2974" ht="12.75" customHeight="1" x14ac:dyDescent="0.2"/>
    <row r="2975" ht="12.75" customHeight="1" x14ac:dyDescent="0.2"/>
    <row r="2976" ht="12.75" customHeight="1" x14ac:dyDescent="0.2"/>
    <row r="2977" ht="12.75" customHeight="1" x14ac:dyDescent="0.2"/>
    <row r="2978" ht="12.75" customHeight="1" x14ac:dyDescent="0.2"/>
    <row r="2979" ht="12.75" customHeight="1" x14ac:dyDescent="0.2"/>
    <row r="2980" ht="12.75" customHeight="1" x14ac:dyDescent="0.2"/>
    <row r="2981" ht="12.75" customHeight="1" x14ac:dyDescent="0.2"/>
    <row r="2982" ht="12.75" customHeight="1" x14ac:dyDescent="0.2"/>
    <row r="2983" ht="12.75" customHeight="1" x14ac:dyDescent="0.2"/>
    <row r="2984" ht="12.75" customHeight="1" x14ac:dyDescent="0.2"/>
    <row r="2985" ht="12.75" customHeight="1" x14ac:dyDescent="0.2"/>
    <row r="2986" ht="12.75" customHeight="1" x14ac:dyDescent="0.2"/>
    <row r="2987" ht="12.75" customHeight="1" x14ac:dyDescent="0.2"/>
    <row r="2988" ht="12.75" customHeight="1" x14ac:dyDescent="0.2"/>
    <row r="2989" ht="12.75" customHeight="1" x14ac:dyDescent="0.2"/>
    <row r="2990" ht="12.75" customHeight="1" x14ac:dyDescent="0.2"/>
    <row r="2991" ht="12.75" customHeight="1" x14ac:dyDescent="0.2"/>
    <row r="2992" ht="12.75" customHeight="1" x14ac:dyDescent="0.2"/>
    <row r="2993" ht="12.75" customHeight="1" x14ac:dyDescent="0.2"/>
    <row r="2994" ht="12.75" customHeight="1" x14ac:dyDescent="0.2"/>
    <row r="2995" ht="12.75" customHeight="1" x14ac:dyDescent="0.2"/>
    <row r="2996" ht="12.75" customHeight="1" x14ac:dyDescent="0.2"/>
    <row r="2997" ht="12.75" customHeight="1" x14ac:dyDescent="0.2"/>
    <row r="2998" ht="12.75" customHeight="1" x14ac:dyDescent="0.2"/>
    <row r="2999" ht="12.75" customHeight="1" x14ac:dyDescent="0.2"/>
    <row r="3000" ht="12.75" customHeight="1" x14ac:dyDescent="0.2"/>
    <row r="3001" ht="12.75" customHeight="1" x14ac:dyDescent="0.2"/>
    <row r="3002" ht="12.75" customHeight="1" x14ac:dyDescent="0.2"/>
    <row r="3003" ht="12.75" customHeight="1" x14ac:dyDescent="0.2"/>
    <row r="3004" ht="12.75" customHeight="1" x14ac:dyDescent="0.2"/>
    <row r="3005" ht="12.75" customHeight="1" x14ac:dyDescent="0.2"/>
    <row r="3006" ht="12.75" customHeight="1" x14ac:dyDescent="0.2"/>
    <row r="3007" ht="12.75" customHeight="1" x14ac:dyDescent="0.2"/>
    <row r="3008" ht="12.75" customHeight="1" x14ac:dyDescent="0.2"/>
    <row r="3009" ht="12.75" customHeight="1" x14ac:dyDescent="0.2"/>
    <row r="3010" ht="12.75" customHeight="1" x14ac:dyDescent="0.2"/>
    <row r="3011" ht="12.75" customHeight="1" x14ac:dyDescent="0.2"/>
    <row r="3012" ht="12.75" customHeight="1" x14ac:dyDescent="0.2"/>
    <row r="3013" ht="12.75" customHeight="1" x14ac:dyDescent="0.2"/>
    <row r="3014" ht="12.75" customHeight="1" x14ac:dyDescent="0.2"/>
    <row r="3015" ht="12.75" customHeight="1" x14ac:dyDescent="0.2"/>
    <row r="3016" ht="12.75" customHeight="1" x14ac:dyDescent="0.2"/>
    <row r="3017" ht="12.75" customHeight="1" x14ac:dyDescent="0.2"/>
    <row r="3018" ht="12.75" customHeight="1" x14ac:dyDescent="0.2"/>
    <row r="3019" ht="12.75" customHeight="1" x14ac:dyDescent="0.2"/>
    <row r="3020" ht="12.75" customHeight="1" x14ac:dyDescent="0.2"/>
    <row r="3021" ht="12.75" customHeight="1" x14ac:dyDescent="0.2"/>
    <row r="3022" ht="12.75" customHeight="1" x14ac:dyDescent="0.2"/>
    <row r="3023" ht="12.75" customHeight="1" x14ac:dyDescent="0.2"/>
    <row r="3024" ht="12.75" customHeight="1" x14ac:dyDescent="0.2"/>
    <row r="3025" ht="12.75" customHeight="1" x14ac:dyDescent="0.2"/>
    <row r="3026" ht="12.75" customHeight="1" x14ac:dyDescent="0.2"/>
    <row r="3027" ht="12.75" customHeight="1" x14ac:dyDescent="0.2"/>
    <row r="3028" ht="12.75" customHeight="1" x14ac:dyDescent="0.2"/>
    <row r="3029" ht="12.75" customHeight="1" x14ac:dyDescent="0.2"/>
    <row r="3030" ht="12.75" customHeight="1" x14ac:dyDescent="0.2"/>
    <row r="3031" ht="12.75" customHeight="1" x14ac:dyDescent="0.2"/>
    <row r="3032" ht="12.75" customHeight="1" x14ac:dyDescent="0.2"/>
    <row r="3033" ht="12.75" customHeight="1" x14ac:dyDescent="0.2"/>
    <row r="3034" ht="12.75" customHeight="1" x14ac:dyDescent="0.2"/>
    <row r="3035" ht="12.75" customHeight="1" x14ac:dyDescent="0.2"/>
    <row r="3036" ht="12.75" customHeight="1" x14ac:dyDescent="0.2"/>
    <row r="3037" ht="12.75" customHeight="1" x14ac:dyDescent="0.2"/>
    <row r="3038" ht="12.75" customHeight="1" x14ac:dyDescent="0.2"/>
    <row r="3039" ht="12.75" customHeight="1" x14ac:dyDescent="0.2"/>
    <row r="3040" ht="12.75" customHeight="1" x14ac:dyDescent="0.2"/>
    <row r="3041" ht="12.75" customHeight="1" x14ac:dyDescent="0.2"/>
    <row r="3042" ht="12.75" customHeight="1" x14ac:dyDescent="0.2"/>
    <row r="3043" ht="12.75" customHeight="1" x14ac:dyDescent="0.2"/>
    <row r="3044" ht="12.75" customHeight="1" x14ac:dyDescent="0.2"/>
    <row r="3045" ht="12.75" customHeight="1" x14ac:dyDescent="0.2"/>
    <row r="3046" ht="12.75" customHeight="1" x14ac:dyDescent="0.2"/>
    <row r="3047" ht="12.75" customHeight="1" x14ac:dyDescent="0.2"/>
    <row r="3048" ht="12.75" customHeight="1" x14ac:dyDescent="0.2"/>
    <row r="3049" ht="12.75" customHeight="1" x14ac:dyDescent="0.2"/>
    <row r="3050" ht="12.75" customHeight="1" x14ac:dyDescent="0.2"/>
    <row r="3051" ht="12.75" customHeight="1" x14ac:dyDescent="0.2"/>
    <row r="3052" ht="12.75" customHeight="1" x14ac:dyDescent="0.2"/>
    <row r="3053" ht="12.75" customHeight="1" x14ac:dyDescent="0.2"/>
    <row r="3054" ht="12.75" customHeight="1" x14ac:dyDescent="0.2"/>
    <row r="3055" ht="12.75" customHeight="1" x14ac:dyDescent="0.2"/>
    <row r="3056" ht="12.75" customHeight="1" x14ac:dyDescent="0.2"/>
    <row r="3057" ht="12.75" customHeight="1" x14ac:dyDescent="0.2"/>
    <row r="3058" ht="12.75" customHeight="1" x14ac:dyDescent="0.2"/>
    <row r="3059" ht="12.75" customHeight="1" x14ac:dyDescent="0.2"/>
    <row r="3060" ht="12.75" customHeight="1" x14ac:dyDescent="0.2"/>
    <row r="3061" ht="12.75" customHeight="1" x14ac:dyDescent="0.2"/>
    <row r="3062" ht="12.75" customHeight="1" x14ac:dyDescent="0.2"/>
    <row r="3063" ht="12.75" customHeight="1" x14ac:dyDescent="0.2"/>
    <row r="3064" ht="12.75" customHeight="1" x14ac:dyDescent="0.2"/>
    <row r="3065" ht="12.75" customHeight="1" x14ac:dyDescent="0.2"/>
    <row r="3066" ht="12.75" customHeight="1" x14ac:dyDescent="0.2"/>
    <row r="3067" ht="12.75" customHeight="1" x14ac:dyDescent="0.2"/>
    <row r="3068" ht="12.75" customHeight="1" x14ac:dyDescent="0.2"/>
    <row r="3069" ht="12.75" customHeight="1" x14ac:dyDescent="0.2"/>
    <row r="3070" ht="12.75" customHeight="1" x14ac:dyDescent="0.2"/>
    <row r="3071" ht="12.75" customHeight="1" x14ac:dyDescent="0.2"/>
    <row r="3072" ht="12.75" customHeight="1" x14ac:dyDescent="0.2"/>
    <row r="3073" ht="12.75" customHeight="1" x14ac:dyDescent="0.2"/>
    <row r="3074" ht="12.75" customHeight="1" x14ac:dyDescent="0.2"/>
    <row r="3075" ht="12.75" customHeight="1" x14ac:dyDescent="0.2"/>
    <row r="3076" ht="12.75" customHeight="1" x14ac:dyDescent="0.2"/>
    <row r="3077" ht="12.75" customHeight="1" x14ac:dyDescent="0.2"/>
    <row r="3078" ht="12.75" customHeight="1" x14ac:dyDescent="0.2"/>
    <row r="3079" ht="12.75" customHeight="1" x14ac:dyDescent="0.2"/>
    <row r="3080" ht="12.75" customHeight="1" x14ac:dyDescent="0.2"/>
    <row r="3081" ht="12.75" customHeight="1" x14ac:dyDescent="0.2"/>
    <row r="3082" ht="12.75" customHeight="1" x14ac:dyDescent="0.2"/>
    <row r="3083" ht="12.75" customHeight="1" x14ac:dyDescent="0.2"/>
    <row r="3084" ht="12.75" customHeight="1" x14ac:dyDescent="0.2"/>
    <row r="3085" ht="12.75" customHeight="1" x14ac:dyDescent="0.2"/>
    <row r="3086" ht="12.75" customHeight="1" x14ac:dyDescent="0.2"/>
    <row r="3087" ht="12.75" customHeight="1" x14ac:dyDescent="0.2"/>
    <row r="3088" ht="12.75" customHeight="1" x14ac:dyDescent="0.2"/>
    <row r="3089" ht="12.75" customHeight="1" x14ac:dyDescent="0.2"/>
    <row r="3090" ht="12.75" customHeight="1" x14ac:dyDescent="0.2"/>
    <row r="3091" ht="12.75" customHeight="1" x14ac:dyDescent="0.2"/>
    <row r="3092" ht="12.75" customHeight="1" x14ac:dyDescent="0.2"/>
    <row r="3093" ht="12.75" customHeight="1" x14ac:dyDescent="0.2"/>
    <row r="3094" ht="12.75" customHeight="1" x14ac:dyDescent="0.2"/>
    <row r="3095" ht="12.75" customHeight="1" x14ac:dyDescent="0.2"/>
    <row r="3096" ht="12.75" customHeight="1" x14ac:dyDescent="0.2"/>
    <row r="3097" ht="12.75" customHeight="1" x14ac:dyDescent="0.2"/>
    <row r="3098" ht="12.75" customHeight="1" x14ac:dyDescent="0.2"/>
    <row r="3099" ht="12.75" customHeight="1" x14ac:dyDescent="0.2"/>
    <row r="3100" ht="12.75" customHeight="1" x14ac:dyDescent="0.2"/>
    <row r="3101" ht="12.75" customHeight="1" x14ac:dyDescent="0.2"/>
    <row r="3102" ht="12.75" customHeight="1" x14ac:dyDescent="0.2"/>
    <row r="3103" ht="12.75" customHeight="1" x14ac:dyDescent="0.2"/>
    <row r="3104" ht="12.75" customHeight="1" x14ac:dyDescent="0.2"/>
    <row r="3105" ht="12.75" customHeight="1" x14ac:dyDescent="0.2"/>
    <row r="3106" ht="12.75" customHeight="1" x14ac:dyDescent="0.2"/>
    <row r="3107" ht="12.75" customHeight="1" x14ac:dyDescent="0.2"/>
    <row r="3108" ht="12.75" customHeight="1" x14ac:dyDescent="0.2"/>
    <row r="3109" ht="12.75" customHeight="1" x14ac:dyDescent="0.2"/>
    <row r="3110" ht="12.75" customHeight="1" x14ac:dyDescent="0.2"/>
    <row r="3111" ht="12.75" customHeight="1" x14ac:dyDescent="0.2"/>
    <row r="3112" ht="12.75" customHeight="1" x14ac:dyDescent="0.2"/>
    <row r="3113" ht="12.75" customHeight="1" x14ac:dyDescent="0.2"/>
    <row r="3114" ht="12.75" customHeight="1" x14ac:dyDescent="0.2"/>
    <row r="3115" ht="12.75" customHeight="1" x14ac:dyDescent="0.2"/>
    <row r="3116" ht="12.75" customHeight="1" x14ac:dyDescent="0.2"/>
    <row r="3117" ht="12.75" customHeight="1" x14ac:dyDescent="0.2"/>
    <row r="3118" ht="12.75" customHeight="1" x14ac:dyDescent="0.2"/>
    <row r="3119" ht="12.75" customHeight="1" x14ac:dyDescent="0.2"/>
    <row r="3120" ht="12.75" customHeight="1" x14ac:dyDescent="0.2"/>
    <row r="3121" ht="12.75" customHeight="1" x14ac:dyDescent="0.2"/>
    <row r="3122" ht="12.75" customHeight="1" x14ac:dyDescent="0.2"/>
    <row r="3123" ht="12.75" customHeight="1" x14ac:dyDescent="0.2"/>
    <row r="3124" ht="12.75" customHeight="1" x14ac:dyDescent="0.2"/>
    <row r="3125" ht="12.75" customHeight="1" x14ac:dyDescent="0.2"/>
    <row r="3126" ht="12.75" customHeight="1" x14ac:dyDescent="0.2"/>
    <row r="3127" ht="12.75" customHeight="1" x14ac:dyDescent="0.2"/>
    <row r="3128" ht="12.75" customHeight="1" x14ac:dyDescent="0.2"/>
    <row r="3129" ht="12.75" customHeight="1" x14ac:dyDescent="0.2"/>
    <row r="3130" ht="12.75" customHeight="1" x14ac:dyDescent="0.2"/>
    <row r="3131" ht="12.75" customHeight="1" x14ac:dyDescent="0.2"/>
    <row r="3132" ht="12.75" customHeight="1" x14ac:dyDescent="0.2"/>
    <row r="3133" ht="12.75" customHeight="1" x14ac:dyDescent="0.2"/>
    <row r="3134" ht="12.75" customHeight="1" x14ac:dyDescent="0.2"/>
    <row r="3135" ht="12.75" customHeight="1" x14ac:dyDescent="0.2"/>
    <row r="3136" ht="12.75" customHeight="1" x14ac:dyDescent="0.2"/>
    <row r="3137" ht="12.75" customHeight="1" x14ac:dyDescent="0.2"/>
    <row r="3138" ht="12.75" customHeight="1" x14ac:dyDescent="0.2"/>
    <row r="3139" ht="12.75" customHeight="1" x14ac:dyDescent="0.2"/>
    <row r="3140" ht="12.75" customHeight="1" x14ac:dyDescent="0.2"/>
    <row r="3141" ht="12.75" customHeight="1" x14ac:dyDescent="0.2"/>
    <row r="3142" ht="12.75" customHeight="1" x14ac:dyDescent="0.2"/>
    <row r="3143" ht="12.75" customHeight="1" x14ac:dyDescent="0.2"/>
    <row r="3144" ht="12.75" customHeight="1" x14ac:dyDescent="0.2"/>
    <row r="3145" ht="12.75" customHeight="1" x14ac:dyDescent="0.2"/>
    <row r="3146" ht="12.75" customHeight="1" x14ac:dyDescent="0.2"/>
    <row r="3147" ht="12.75" customHeight="1" x14ac:dyDescent="0.2"/>
    <row r="3148" ht="12.75" customHeight="1" x14ac:dyDescent="0.2"/>
    <row r="3149" ht="12.75" customHeight="1" x14ac:dyDescent="0.2"/>
    <row r="3150" ht="12.75" customHeight="1" x14ac:dyDescent="0.2"/>
    <row r="3151" ht="12.75" customHeight="1" x14ac:dyDescent="0.2"/>
    <row r="3152" ht="12.75" customHeight="1" x14ac:dyDescent="0.2"/>
    <row r="3153" ht="12.75" customHeight="1" x14ac:dyDescent="0.2"/>
    <row r="3154" ht="12.75" customHeight="1" x14ac:dyDescent="0.2"/>
    <row r="3155" ht="12.75" customHeight="1" x14ac:dyDescent="0.2"/>
    <row r="3156" ht="12.75" customHeight="1" x14ac:dyDescent="0.2"/>
    <row r="3157" ht="12.75" customHeight="1" x14ac:dyDescent="0.2"/>
    <row r="3158" ht="12.75" customHeight="1" x14ac:dyDescent="0.2"/>
    <row r="3159" ht="12.75" customHeight="1" x14ac:dyDescent="0.2"/>
    <row r="3160" ht="12.75" customHeight="1" x14ac:dyDescent="0.2"/>
    <row r="3161" ht="12.75" customHeight="1" x14ac:dyDescent="0.2"/>
    <row r="3162" ht="12.75" customHeight="1" x14ac:dyDescent="0.2"/>
    <row r="3163" ht="12.75" customHeight="1" x14ac:dyDescent="0.2"/>
    <row r="3164" ht="12.75" customHeight="1" x14ac:dyDescent="0.2"/>
    <row r="3165" ht="12.75" customHeight="1" x14ac:dyDescent="0.2"/>
    <row r="3166" ht="12.75" customHeight="1" x14ac:dyDescent="0.2"/>
    <row r="3167" ht="12.75" customHeight="1" x14ac:dyDescent="0.2"/>
    <row r="3168" ht="12.75" customHeight="1" x14ac:dyDescent="0.2"/>
    <row r="3169" ht="12.75" customHeight="1" x14ac:dyDescent="0.2"/>
    <row r="3170" ht="12.75" customHeight="1" x14ac:dyDescent="0.2"/>
    <row r="3171" ht="12.75" customHeight="1" x14ac:dyDescent="0.2"/>
    <row r="3172" ht="12.75" customHeight="1" x14ac:dyDescent="0.2"/>
    <row r="3173" ht="12.75" customHeight="1" x14ac:dyDescent="0.2"/>
    <row r="3174" ht="12.75" customHeight="1" x14ac:dyDescent="0.2"/>
    <row r="3175" ht="12.75" customHeight="1" x14ac:dyDescent="0.2"/>
    <row r="3176" ht="12.75" customHeight="1" x14ac:dyDescent="0.2"/>
    <row r="3177" ht="12.75" customHeight="1" x14ac:dyDescent="0.2"/>
    <row r="3178" ht="12.75" customHeight="1" x14ac:dyDescent="0.2"/>
    <row r="3179" ht="12.75" customHeight="1" x14ac:dyDescent="0.2"/>
    <row r="3180" ht="12.75" customHeight="1" x14ac:dyDescent="0.2"/>
    <row r="3181" ht="12.75" customHeight="1" x14ac:dyDescent="0.2"/>
    <row r="3182" ht="12.75" customHeight="1" x14ac:dyDescent="0.2"/>
    <row r="3183" ht="12.75" customHeight="1" x14ac:dyDescent="0.2"/>
    <row r="3184" ht="12.75" customHeight="1" x14ac:dyDescent="0.2"/>
    <row r="3185" ht="12.75" customHeight="1" x14ac:dyDescent="0.2"/>
    <row r="3186" ht="12.75" customHeight="1" x14ac:dyDescent="0.2"/>
    <row r="3187" ht="12.75" customHeight="1" x14ac:dyDescent="0.2"/>
    <row r="3188" ht="12.75" customHeight="1" x14ac:dyDescent="0.2"/>
    <row r="3189" ht="12.75" customHeight="1" x14ac:dyDescent="0.2"/>
    <row r="3190" ht="12.75" customHeight="1" x14ac:dyDescent="0.2"/>
    <row r="3191" ht="12.75" customHeight="1" x14ac:dyDescent="0.2"/>
    <row r="3192" ht="12.75" customHeight="1" x14ac:dyDescent="0.2"/>
    <row r="3193" ht="12.75" customHeight="1" x14ac:dyDescent="0.2"/>
    <row r="3194" ht="12.75" customHeight="1" x14ac:dyDescent="0.2"/>
    <row r="3195" ht="12.75" customHeight="1" x14ac:dyDescent="0.2"/>
    <row r="3196" ht="12.75" customHeight="1" x14ac:dyDescent="0.2"/>
    <row r="3197" ht="12.75" customHeight="1" x14ac:dyDescent="0.2"/>
    <row r="3198" ht="12.75" customHeight="1" x14ac:dyDescent="0.2"/>
    <row r="3199" ht="12.75" customHeight="1" x14ac:dyDescent="0.2"/>
    <row r="3200" ht="12.75" customHeight="1" x14ac:dyDescent="0.2"/>
    <row r="3201" ht="12.75" customHeight="1" x14ac:dyDescent="0.2"/>
    <row r="3202" ht="12.75" customHeight="1" x14ac:dyDescent="0.2"/>
    <row r="3203" ht="12.75" customHeight="1" x14ac:dyDescent="0.2"/>
    <row r="3204" ht="12.75" customHeight="1" x14ac:dyDescent="0.2"/>
    <row r="3205" ht="12.75" customHeight="1" x14ac:dyDescent="0.2"/>
    <row r="3206" ht="12.75" customHeight="1" x14ac:dyDescent="0.2"/>
    <row r="3207" ht="12.75" customHeight="1" x14ac:dyDescent="0.2"/>
    <row r="3208" ht="12.75" customHeight="1" x14ac:dyDescent="0.2"/>
    <row r="3209" ht="12.75" customHeight="1" x14ac:dyDescent="0.2"/>
    <row r="3210" ht="12.75" customHeight="1" x14ac:dyDescent="0.2"/>
    <row r="3211" ht="12.75" customHeight="1" x14ac:dyDescent="0.2"/>
    <row r="3212" ht="12.75" customHeight="1" x14ac:dyDescent="0.2"/>
    <row r="3213" ht="12.75" customHeight="1" x14ac:dyDescent="0.2"/>
    <row r="3214" ht="12.75" customHeight="1" x14ac:dyDescent="0.2"/>
    <row r="3215" ht="12.75" customHeight="1" x14ac:dyDescent="0.2"/>
    <row r="3216" ht="12.75" customHeight="1" x14ac:dyDescent="0.2"/>
    <row r="3217" ht="12.75" customHeight="1" x14ac:dyDescent="0.2"/>
    <row r="3218" ht="12.75" customHeight="1" x14ac:dyDescent="0.2"/>
    <row r="3219" ht="12.75" customHeight="1" x14ac:dyDescent="0.2"/>
    <row r="3220" ht="12.75" customHeight="1" x14ac:dyDescent="0.2"/>
    <row r="3221" ht="12.75" customHeight="1" x14ac:dyDescent="0.2"/>
    <row r="3222" ht="12.75" customHeight="1" x14ac:dyDescent="0.2"/>
    <row r="3223" ht="12.75" customHeight="1" x14ac:dyDescent="0.2"/>
    <row r="3224" ht="12.75" customHeight="1" x14ac:dyDescent="0.2"/>
    <row r="3225" ht="12.75" customHeight="1" x14ac:dyDescent="0.2"/>
    <row r="3226" ht="12.75" customHeight="1" x14ac:dyDescent="0.2"/>
    <row r="3227" ht="12.75" customHeight="1" x14ac:dyDescent="0.2"/>
    <row r="3228" ht="12.75" customHeight="1" x14ac:dyDescent="0.2"/>
    <row r="3229" ht="12.75" customHeight="1" x14ac:dyDescent="0.2"/>
    <row r="3230" ht="12.75" customHeight="1" x14ac:dyDescent="0.2"/>
    <row r="3231" ht="12.75" customHeight="1" x14ac:dyDescent="0.2"/>
    <row r="3232" ht="12.75" customHeight="1" x14ac:dyDescent="0.2"/>
    <row r="3233" ht="12.75" customHeight="1" x14ac:dyDescent="0.2"/>
    <row r="3234" ht="12.75" customHeight="1" x14ac:dyDescent="0.2"/>
    <row r="3235" ht="12.75" customHeight="1" x14ac:dyDescent="0.2"/>
    <row r="3236" ht="12.75" customHeight="1" x14ac:dyDescent="0.2"/>
    <row r="3237" ht="12.75" customHeight="1" x14ac:dyDescent="0.2"/>
    <row r="3238" ht="12.75" customHeight="1" x14ac:dyDescent="0.2"/>
    <row r="3239" ht="12.75" customHeight="1" x14ac:dyDescent="0.2"/>
    <row r="3240" ht="12.75" customHeight="1" x14ac:dyDescent="0.2"/>
    <row r="3241" ht="12.75" customHeight="1" x14ac:dyDescent="0.2"/>
    <row r="3242" ht="12.75" customHeight="1" x14ac:dyDescent="0.2"/>
    <row r="3243" ht="12.75" customHeight="1" x14ac:dyDescent="0.2"/>
    <row r="3244" ht="12.75" customHeight="1" x14ac:dyDescent="0.2"/>
    <row r="3245" ht="12.75" customHeight="1" x14ac:dyDescent="0.2"/>
    <row r="3246" ht="12.75" customHeight="1" x14ac:dyDescent="0.2"/>
    <row r="3247" ht="12.75" customHeight="1" x14ac:dyDescent="0.2"/>
    <row r="3248" ht="12.75" customHeight="1" x14ac:dyDescent="0.2"/>
    <row r="3249" ht="12.75" customHeight="1" x14ac:dyDescent="0.2"/>
    <row r="3250" ht="12.75" customHeight="1" x14ac:dyDescent="0.2"/>
    <row r="3251" ht="12.75" customHeight="1" x14ac:dyDescent="0.2"/>
    <row r="3252" ht="12.75" customHeight="1" x14ac:dyDescent="0.2"/>
    <row r="3253" ht="12.75" customHeight="1" x14ac:dyDescent="0.2"/>
    <row r="3254" ht="12.75" customHeight="1" x14ac:dyDescent="0.2"/>
    <row r="3255" ht="12.75" customHeight="1" x14ac:dyDescent="0.2"/>
    <row r="3256" ht="12.75" customHeight="1" x14ac:dyDescent="0.2"/>
    <row r="3257" ht="12.75" customHeight="1" x14ac:dyDescent="0.2"/>
    <row r="3258" ht="12.75" customHeight="1" x14ac:dyDescent="0.2"/>
    <row r="3259" ht="12.75" customHeight="1" x14ac:dyDescent="0.2"/>
    <row r="3260" ht="12.75" customHeight="1" x14ac:dyDescent="0.2"/>
    <row r="3261" ht="12.75" customHeight="1" x14ac:dyDescent="0.2"/>
    <row r="3262" ht="12.75" customHeight="1" x14ac:dyDescent="0.2"/>
    <row r="3263" ht="12.75" customHeight="1" x14ac:dyDescent="0.2"/>
    <row r="3264" ht="12.75" customHeight="1" x14ac:dyDescent="0.2"/>
    <row r="3265" ht="12.75" customHeight="1" x14ac:dyDescent="0.2"/>
    <row r="3266" ht="12.75" customHeight="1" x14ac:dyDescent="0.2"/>
    <row r="3267" ht="12.75" customHeight="1" x14ac:dyDescent="0.2"/>
    <row r="3268" ht="12.75" customHeight="1" x14ac:dyDescent="0.2"/>
    <row r="3269" ht="12.75" customHeight="1" x14ac:dyDescent="0.2"/>
    <row r="3270" ht="12.75" customHeight="1" x14ac:dyDescent="0.2"/>
    <row r="3271" ht="12.75" customHeight="1" x14ac:dyDescent="0.2"/>
    <row r="3272" ht="12.75" customHeight="1" x14ac:dyDescent="0.2"/>
    <row r="3273" ht="12.75" customHeight="1" x14ac:dyDescent="0.2"/>
    <row r="3274" ht="12.75" customHeight="1" x14ac:dyDescent="0.2"/>
    <row r="3275" ht="12.75" customHeight="1" x14ac:dyDescent="0.2"/>
    <row r="3276" ht="12.75" customHeight="1" x14ac:dyDescent="0.2"/>
    <row r="3277" ht="12.75" customHeight="1" x14ac:dyDescent="0.2"/>
    <row r="3278" ht="12.75" customHeight="1" x14ac:dyDescent="0.2"/>
    <row r="3279" ht="12.75" customHeight="1" x14ac:dyDescent="0.2"/>
    <row r="3280" ht="12.75" customHeight="1" x14ac:dyDescent="0.2"/>
    <row r="3281" ht="12.75" customHeight="1" x14ac:dyDescent="0.2"/>
    <row r="3282" ht="12.75" customHeight="1" x14ac:dyDescent="0.2"/>
    <row r="3283" ht="12.75" customHeight="1" x14ac:dyDescent="0.2"/>
    <row r="3284" ht="12.75" customHeight="1" x14ac:dyDescent="0.2"/>
    <row r="3285" ht="12.75" customHeight="1" x14ac:dyDescent="0.2"/>
    <row r="3286" ht="12.75" customHeight="1" x14ac:dyDescent="0.2"/>
    <row r="3287" ht="12.75" customHeight="1" x14ac:dyDescent="0.2"/>
    <row r="3288" ht="12.75" customHeight="1" x14ac:dyDescent="0.2"/>
    <row r="3289" ht="12.75" customHeight="1" x14ac:dyDescent="0.2"/>
    <row r="3290" ht="12.75" customHeight="1" x14ac:dyDescent="0.2"/>
    <row r="3291" ht="12.75" customHeight="1" x14ac:dyDescent="0.2"/>
    <row r="3292" ht="12.75" customHeight="1" x14ac:dyDescent="0.2"/>
    <row r="3293" ht="12.75" customHeight="1" x14ac:dyDescent="0.2"/>
    <row r="3294" ht="12.75" customHeight="1" x14ac:dyDescent="0.2"/>
    <row r="3295" ht="12.75" customHeight="1" x14ac:dyDescent="0.2"/>
    <row r="3296" ht="12.75" customHeight="1" x14ac:dyDescent="0.2"/>
    <row r="3297" ht="12.75" customHeight="1" x14ac:dyDescent="0.2"/>
    <row r="3298" ht="12.75" customHeight="1" x14ac:dyDescent="0.2"/>
    <row r="3299" ht="12.75" customHeight="1" x14ac:dyDescent="0.2"/>
    <row r="3300" ht="12.75" customHeight="1" x14ac:dyDescent="0.2"/>
    <row r="3301" ht="12.75" customHeight="1" x14ac:dyDescent="0.2"/>
    <row r="3302" ht="12.75" customHeight="1" x14ac:dyDescent="0.2"/>
    <row r="3303" ht="12.75" customHeight="1" x14ac:dyDescent="0.2"/>
    <row r="3304" ht="12.75" customHeight="1" x14ac:dyDescent="0.2"/>
    <row r="3305" ht="12.75" customHeight="1" x14ac:dyDescent="0.2"/>
    <row r="3306" ht="12.75" customHeight="1" x14ac:dyDescent="0.2"/>
    <row r="3307" ht="12.75" customHeight="1" x14ac:dyDescent="0.2"/>
    <row r="3308" ht="12.75" customHeight="1" x14ac:dyDescent="0.2"/>
    <row r="3309" ht="12.75" customHeight="1" x14ac:dyDescent="0.2"/>
    <row r="3310" ht="12.75" customHeight="1" x14ac:dyDescent="0.2"/>
    <row r="3311" ht="12.75" customHeight="1" x14ac:dyDescent="0.2"/>
    <row r="3312" ht="12.75" customHeight="1" x14ac:dyDescent="0.2"/>
    <row r="3313" ht="12.75" customHeight="1" x14ac:dyDescent="0.2"/>
    <row r="3314" ht="12.75" customHeight="1" x14ac:dyDescent="0.2"/>
    <row r="3315" ht="12.75" customHeight="1" x14ac:dyDescent="0.2"/>
    <row r="3316" ht="12.75" customHeight="1" x14ac:dyDescent="0.2"/>
    <row r="3317" ht="12.75" customHeight="1" x14ac:dyDescent="0.2"/>
    <row r="3318" ht="12.75" customHeight="1" x14ac:dyDescent="0.2"/>
    <row r="3319" ht="12.75" customHeight="1" x14ac:dyDescent="0.2"/>
    <row r="3320" ht="12.75" customHeight="1" x14ac:dyDescent="0.2"/>
    <row r="3321" ht="12.75" customHeight="1" x14ac:dyDescent="0.2"/>
    <row r="3322" ht="12.75" customHeight="1" x14ac:dyDescent="0.2"/>
    <row r="3323" ht="12.75" customHeight="1" x14ac:dyDescent="0.2"/>
    <row r="3324" ht="12.75" customHeight="1" x14ac:dyDescent="0.2"/>
    <row r="3325" ht="12.75" customHeight="1" x14ac:dyDescent="0.2"/>
    <row r="3326" ht="12.75" customHeight="1" x14ac:dyDescent="0.2"/>
    <row r="3327" ht="12.75" customHeight="1" x14ac:dyDescent="0.2"/>
    <row r="3328" ht="12.75" customHeight="1" x14ac:dyDescent="0.2"/>
    <row r="3329" ht="12.75" customHeight="1" x14ac:dyDescent="0.2"/>
    <row r="3330" ht="12.75" customHeight="1" x14ac:dyDescent="0.2"/>
    <row r="3331" ht="12.75" customHeight="1" x14ac:dyDescent="0.2"/>
    <row r="3332" ht="12.75" customHeight="1" x14ac:dyDescent="0.2"/>
    <row r="3333" ht="12.75" customHeight="1" x14ac:dyDescent="0.2"/>
    <row r="3334" ht="12.75" customHeight="1" x14ac:dyDescent="0.2"/>
    <row r="3335" ht="12.75" customHeight="1" x14ac:dyDescent="0.2"/>
    <row r="3336" ht="12.75" customHeight="1" x14ac:dyDescent="0.2"/>
    <row r="3337" ht="12.75" customHeight="1" x14ac:dyDescent="0.2"/>
    <row r="3338" ht="12.75" customHeight="1" x14ac:dyDescent="0.2"/>
    <row r="3339" ht="12.75" customHeight="1" x14ac:dyDescent="0.2"/>
    <row r="3340" ht="12.75" customHeight="1" x14ac:dyDescent="0.2"/>
    <row r="3341" ht="12.75" customHeight="1" x14ac:dyDescent="0.2"/>
    <row r="3342" ht="12.75" customHeight="1" x14ac:dyDescent="0.2"/>
    <row r="3343" ht="12.75" customHeight="1" x14ac:dyDescent="0.2"/>
    <row r="3344" ht="12.75" customHeight="1" x14ac:dyDescent="0.2"/>
    <row r="3345" ht="12.75" customHeight="1" x14ac:dyDescent="0.2"/>
    <row r="3346" ht="12.75" customHeight="1" x14ac:dyDescent="0.2"/>
    <row r="3347" ht="12.75" customHeight="1" x14ac:dyDescent="0.2"/>
    <row r="3348" ht="12.75" customHeight="1" x14ac:dyDescent="0.2"/>
    <row r="3349" ht="12.75" customHeight="1" x14ac:dyDescent="0.2"/>
    <row r="3350" ht="12.75" customHeight="1" x14ac:dyDescent="0.2"/>
    <row r="3351" ht="12.75" customHeight="1" x14ac:dyDescent="0.2"/>
    <row r="3352" ht="12.75" customHeight="1" x14ac:dyDescent="0.2"/>
    <row r="3353" ht="12.75" customHeight="1" x14ac:dyDescent="0.2"/>
    <row r="3354" ht="12.75" customHeight="1" x14ac:dyDescent="0.2"/>
    <row r="3355" ht="12.75" customHeight="1" x14ac:dyDescent="0.2"/>
    <row r="3356" ht="12.75" customHeight="1" x14ac:dyDescent="0.2"/>
    <row r="3357" ht="12.75" customHeight="1" x14ac:dyDescent="0.2"/>
    <row r="3358" ht="12.75" customHeight="1" x14ac:dyDescent="0.2"/>
    <row r="3359" ht="12.75" customHeight="1" x14ac:dyDescent="0.2"/>
    <row r="3360" ht="12.75" customHeight="1" x14ac:dyDescent="0.2"/>
    <row r="3361" ht="12.75" customHeight="1" x14ac:dyDescent="0.2"/>
    <row r="3362" ht="12.75" customHeight="1" x14ac:dyDescent="0.2"/>
    <row r="3363" ht="12.75" customHeight="1" x14ac:dyDescent="0.2"/>
    <row r="3364" ht="12.75" customHeight="1" x14ac:dyDescent="0.2"/>
    <row r="3365" ht="12.75" customHeight="1" x14ac:dyDescent="0.2"/>
    <row r="3366" ht="12.75" customHeight="1" x14ac:dyDescent="0.2"/>
    <row r="3367" ht="12.75" customHeight="1" x14ac:dyDescent="0.2"/>
    <row r="3368" ht="12.75" customHeight="1" x14ac:dyDescent="0.2"/>
    <row r="3369" ht="12.75" customHeight="1" x14ac:dyDescent="0.2"/>
    <row r="3370" ht="12.75" customHeight="1" x14ac:dyDescent="0.2"/>
    <row r="3371" ht="12.75" customHeight="1" x14ac:dyDescent="0.2"/>
    <row r="3372" ht="12.75" customHeight="1" x14ac:dyDescent="0.2"/>
    <row r="3373" ht="12.75" customHeight="1" x14ac:dyDescent="0.2"/>
    <row r="3374" ht="12.75" customHeight="1" x14ac:dyDescent="0.2"/>
    <row r="3375" ht="12.75" customHeight="1" x14ac:dyDescent="0.2"/>
    <row r="3376" ht="12.75" customHeight="1" x14ac:dyDescent="0.2"/>
    <row r="3377" ht="12.75" customHeight="1" x14ac:dyDescent="0.2"/>
    <row r="3378" ht="12.75" customHeight="1" x14ac:dyDescent="0.2"/>
    <row r="3379" ht="12.75" customHeight="1" x14ac:dyDescent="0.2"/>
    <row r="3380" ht="12.75" customHeight="1" x14ac:dyDescent="0.2"/>
    <row r="3381" ht="12.75" customHeight="1" x14ac:dyDescent="0.2"/>
    <row r="3382" ht="12.75" customHeight="1" x14ac:dyDescent="0.2"/>
    <row r="3383" ht="12.75" customHeight="1" x14ac:dyDescent="0.2"/>
    <row r="3384" ht="12.75" customHeight="1" x14ac:dyDescent="0.2"/>
    <row r="3385" ht="12.75" customHeight="1" x14ac:dyDescent="0.2"/>
    <row r="3386" ht="12.75" customHeight="1" x14ac:dyDescent="0.2"/>
    <row r="3387" ht="12.75" customHeight="1" x14ac:dyDescent="0.2"/>
    <row r="3388" ht="12.75" customHeight="1" x14ac:dyDescent="0.2"/>
    <row r="3389" ht="12.75" customHeight="1" x14ac:dyDescent="0.2"/>
    <row r="3390" ht="12.75" customHeight="1" x14ac:dyDescent="0.2"/>
    <row r="3391" ht="12.75" customHeight="1" x14ac:dyDescent="0.2"/>
    <row r="3392" ht="12.75" customHeight="1" x14ac:dyDescent="0.2"/>
    <row r="3393" ht="12.75" customHeight="1" x14ac:dyDescent="0.2"/>
    <row r="3394" ht="12.75" customHeight="1" x14ac:dyDescent="0.2"/>
    <row r="3395" ht="12.75" customHeight="1" x14ac:dyDescent="0.2"/>
    <row r="3396" ht="12.75" customHeight="1" x14ac:dyDescent="0.2"/>
    <row r="3397" ht="12.75" customHeight="1" x14ac:dyDescent="0.2"/>
    <row r="3398" ht="12.75" customHeight="1" x14ac:dyDescent="0.2"/>
    <row r="3399" ht="12.75" customHeight="1" x14ac:dyDescent="0.2"/>
    <row r="3400" ht="12.75" customHeight="1" x14ac:dyDescent="0.2"/>
    <row r="3401" ht="12.75" customHeight="1" x14ac:dyDescent="0.2"/>
    <row r="3402" ht="12.75" customHeight="1" x14ac:dyDescent="0.2"/>
    <row r="3403" ht="12.75" customHeight="1" x14ac:dyDescent="0.2"/>
    <row r="3404" ht="12.75" customHeight="1" x14ac:dyDescent="0.2"/>
    <row r="3405" ht="12.75" customHeight="1" x14ac:dyDescent="0.2"/>
    <row r="3406" ht="12.75" customHeight="1" x14ac:dyDescent="0.2"/>
    <row r="3407" ht="12.75" customHeight="1" x14ac:dyDescent="0.2"/>
    <row r="3408" ht="12.75" customHeight="1" x14ac:dyDescent="0.2"/>
    <row r="3409" ht="12.75" customHeight="1" x14ac:dyDescent="0.2"/>
    <row r="3410" ht="12.75" customHeight="1" x14ac:dyDescent="0.2"/>
    <row r="3411" ht="12.75" customHeight="1" x14ac:dyDescent="0.2"/>
    <row r="3412" ht="12.75" customHeight="1" x14ac:dyDescent="0.2"/>
    <row r="3413" ht="12.75" customHeight="1" x14ac:dyDescent="0.2"/>
    <row r="3414" ht="12.75" customHeight="1" x14ac:dyDescent="0.2"/>
    <row r="3415" ht="12.75" customHeight="1" x14ac:dyDescent="0.2"/>
    <row r="3416" ht="12.75" customHeight="1" x14ac:dyDescent="0.2"/>
    <row r="3417" ht="12.75" customHeight="1" x14ac:dyDescent="0.2"/>
    <row r="3418" ht="12.75" customHeight="1" x14ac:dyDescent="0.2"/>
    <row r="3419" ht="12.75" customHeight="1" x14ac:dyDescent="0.2"/>
    <row r="3420" ht="12.75" customHeight="1" x14ac:dyDescent="0.2"/>
    <row r="3421" ht="12.75" customHeight="1" x14ac:dyDescent="0.2"/>
    <row r="3422" ht="12.75" customHeight="1" x14ac:dyDescent="0.2"/>
    <row r="3423" ht="12.75" customHeight="1" x14ac:dyDescent="0.2"/>
    <row r="3424" ht="12.75" customHeight="1" x14ac:dyDescent="0.2"/>
    <row r="3425" ht="12.75" customHeight="1" x14ac:dyDescent="0.2"/>
    <row r="3426" ht="12.75" customHeight="1" x14ac:dyDescent="0.2"/>
    <row r="3427" ht="12.75" customHeight="1" x14ac:dyDescent="0.2"/>
    <row r="3428" ht="12.75" customHeight="1" x14ac:dyDescent="0.2"/>
    <row r="3429" ht="12.75" customHeight="1" x14ac:dyDescent="0.2"/>
    <row r="3430" ht="12.75" customHeight="1" x14ac:dyDescent="0.2"/>
    <row r="3431" ht="12.75" customHeight="1" x14ac:dyDescent="0.2"/>
    <row r="3432" ht="12.75" customHeight="1" x14ac:dyDescent="0.2"/>
    <row r="3433" ht="12.75" customHeight="1" x14ac:dyDescent="0.2"/>
    <row r="3434" ht="12.75" customHeight="1" x14ac:dyDescent="0.2"/>
    <row r="3435" ht="12.75" customHeight="1" x14ac:dyDescent="0.2"/>
    <row r="3436" ht="12.75" customHeight="1" x14ac:dyDescent="0.2"/>
    <row r="3437" ht="12.75" customHeight="1" x14ac:dyDescent="0.2"/>
    <row r="3438" ht="12.75" customHeight="1" x14ac:dyDescent="0.2"/>
    <row r="3439" ht="12.75" customHeight="1" x14ac:dyDescent="0.2"/>
    <row r="3440" ht="12.75" customHeight="1" x14ac:dyDescent="0.2"/>
    <row r="3441" ht="12.75" customHeight="1" x14ac:dyDescent="0.2"/>
    <row r="3442" ht="12.75" customHeight="1" x14ac:dyDescent="0.2"/>
    <row r="3443" ht="12.75" customHeight="1" x14ac:dyDescent="0.2"/>
    <row r="3444" ht="12.75" customHeight="1" x14ac:dyDescent="0.2"/>
    <row r="3445" ht="12.75" customHeight="1" x14ac:dyDescent="0.2"/>
    <row r="3446" ht="12.75" customHeight="1" x14ac:dyDescent="0.2"/>
    <row r="3447" ht="12.75" customHeight="1" x14ac:dyDescent="0.2"/>
    <row r="3448" ht="12.75" customHeight="1" x14ac:dyDescent="0.2"/>
    <row r="3449" ht="12.75" customHeight="1" x14ac:dyDescent="0.2"/>
    <row r="3450" ht="12.75" customHeight="1" x14ac:dyDescent="0.2"/>
    <row r="3451" ht="12.75" customHeight="1" x14ac:dyDescent="0.2"/>
    <row r="3452" ht="12.75" customHeight="1" x14ac:dyDescent="0.2"/>
    <row r="3453" ht="12.75" customHeight="1" x14ac:dyDescent="0.2"/>
    <row r="3454" ht="12.75" customHeight="1" x14ac:dyDescent="0.2"/>
    <row r="3455" ht="12.75" customHeight="1" x14ac:dyDescent="0.2"/>
    <row r="3456" ht="12.75" customHeight="1" x14ac:dyDescent="0.2"/>
    <row r="3457" ht="12.75" customHeight="1" x14ac:dyDescent="0.2"/>
    <row r="3458" ht="12.75" customHeight="1" x14ac:dyDescent="0.2"/>
    <row r="3459" ht="12.75" customHeight="1" x14ac:dyDescent="0.2"/>
    <row r="3460" ht="12.75" customHeight="1" x14ac:dyDescent="0.2"/>
    <row r="3461" ht="12.75" customHeight="1" x14ac:dyDescent="0.2"/>
    <row r="3462" ht="12.75" customHeight="1" x14ac:dyDescent="0.2"/>
    <row r="3463" ht="12.75" customHeight="1" x14ac:dyDescent="0.2"/>
    <row r="3464" ht="12.75" customHeight="1" x14ac:dyDescent="0.2"/>
    <row r="3465" ht="12.75" customHeight="1" x14ac:dyDescent="0.2"/>
    <row r="3466" ht="12.75" customHeight="1" x14ac:dyDescent="0.2"/>
    <row r="3467" ht="12.75" customHeight="1" x14ac:dyDescent="0.2"/>
    <row r="3468" ht="12.75" customHeight="1" x14ac:dyDescent="0.2"/>
    <row r="3469" ht="12.75" customHeight="1" x14ac:dyDescent="0.2"/>
    <row r="3470" ht="12.75" customHeight="1" x14ac:dyDescent="0.2"/>
    <row r="3471" ht="12.75" customHeight="1" x14ac:dyDescent="0.2"/>
    <row r="3472" ht="12.75" customHeight="1" x14ac:dyDescent="0.2"/>
    <row r="3473" ht="12.75" customHeight="1" x14ac:dyDescent="0.2"/>
    <row r="3474" ht="12.75" customHeight="1" x14ac:dyDescent="0.2"/>
    <row r="3475" ht="12.75" customHeight="1" x14ac:dyDescent="0.2"/>
    <row r="3476" ht="12.75" customHeight="1" x14ac:dyDescent="0.2"/>
    <row r="3477" ht="12.75" customHeight="1" x14ac:dyDescent="0.2"/>
    <row r="3478" ht="12.75" customHeight="1" x14ac:dyDescent="0.2"/>
    <row r="3479" ht="12.75" customHeight="1" x14ac:dyDescent="0.2"/>
    <row r="3480" ht="12.75" customHeight="1" x14ac:dyDescent="0.2"/>
    <row r="3481" ht="12.75" customHeight="1" x14ac:dyDescent="0.2"/>
    <row r="3482" ht="12.75" customHeight="1" x14ac:dyDescent="0.2"/>
    <row r="3483" ht="12.75" customHeight="1" x14ac:dyDescent="0.2"/>
    <row r="3484" ht="12.75" customHeight="1" x14ac:dyDescent="0.2"/>
    <row r="3485" ht="12.75" customHeight="1" x14ac:dyDescent="0.2"/>
    <row r="3486" ht="12.75" customHeight="1" x14ac:dyDescent="0.2"/>
    <row r="3487" ht="12.75" customHeight="1" x14ac:dyDescent="0.2"/>
    <row r="3488" ht="12.75" customHeight="1" x14ac:dyDescent="0.2"/>
    <row r="3489" ht="12.75" customHeight="1" x14ac:dyDescent="0.2"/>
    <row r="3490" ht="12.75" customHeight="1" x14ac:dyDescent="0.2"/>
    <row r="3491" ht="12.75" customHeight="1" x14ac:dyDescent="0.2"/>
    <row r="3492" ht="12.75" customHeight="1" x14ac:dyDescent="0.2"/>
    <row r="3493" ht="12.75" customHeight="1" x14ac:dyDescent="0.2"/>
    <row r="3494" ht="12.75" customHeight="1" x14ac:dyDescent="0.2"/>
    <row r="3495" ht="12.75" customHeight="1" x14ac:dyDescent="0.2"/>
    <row r="3496" ht="12.75" customHeight="1" x14ac:dyDescent="0.2"/>
    <row r="3497" ht="12.75" customHeight="1" x14ac:dyDescent="0.2"/>
    <row r="3498" ht="12.75" customHeight="1" x14ac:dyDescent="0.2"/>
    <row r="3499" ht="12.75" customHeight="1" x14ac:dyDescent="0.2"/>
    <row r="3500" ht="12.75" customHeight="1" x14ac:dyDescent="0.2"/>
    <row r="3501" ht="12.75" customHeight="1" x14ac:dyDescent="0.2"/>
    <row r="3502" ht="12.75" customHeight="1" x14ac:dyDescent="0.2"/>
    <row r="3503" ht="12.75" customHeight="1" x14ac:dyDescent="0.2"/>
    <row r="3504" ht="12.75" customHeight="1" x14ac:dyDescent="0.2"/>
    <row r="3505" ht="12.75" customHeight="1" x14ac:dyDescent="0.2"/>
    <row r="3506" ht="12.75" customHeight="1" x14ac:dyDescent="0.2"/>
    <row r="3507" ht="12.75" customHeight="1" x14ac:dyDescent="0.2"/>
    <row r="3508" ht="12.75" customHeight="1" x14ac:dyDescent="0.2"/>
    <row r="3509" ht="12.75" customHeight="1" x14ac:dyDescent="0.2"/>
    <row r="3510" ht="12.75" customHeight="1" x14ac:dyDescent="0.2"/>
    <row r="3511" ht="12.75" customHeight="1" x14ac:dyDescent="0.2"/>
    <row r="3512" ht="12.75" customHeight="1" x14ac:dyDescent="0.2"/>
    <row r="3513" ht="12.75" customHeight="1" x14ac:dyDescent="0.2"/>
    <row r="3514" ht="12.75" customHeight="1" x14ac:dyDescent="0.2"/>
    <row r="3515" ht="12.75" customHeight="1" x14ac:dyDescent="0.2"/>
    <row r="3516" ht="12.75" customHeight="1" x14ac:dyDescent="0.2"/>
    <row r="3517" ht="12.75" customHeight="1" x14ac:dyDescent="0.2"/>
    <row r="3518" ht="12.75" customHeight="1" x14ac:dyDescent="0.2"/>
    <row r="3519" ht="12.75" customHeight="1" x14ac:dyDescent="0.2"/>
    <row r="3520" ht="12.75" customHeight="1" x14ac:dyDescent="0.2"/>
    <row r="3521" ht="12.75" customHeight="1" x14ac:dyDescent="0.2"/>
    <row r="3522" ht="12.75" customHeight="1" x14ac:dyDescent="0.2"/>
    <row r="3523" ht="12.75" customHeight="1" x14ac:dyDescent="0.2"/>
    <row r="3524" ht="12.75" customHeight="1" x14ac:dyDescent="0.2"/>
    <row r="3525" ht="12.75" customHeight="1" x14ac:dyDescent="0.2"/>
    <row r="3526" ht="12.75" customHeight="1" x14ac:dyDescent="0.2"/>
    <row r="3527" ht="12.75" customHeight="1" x14ac:dyDescent="0.2"/>
    <row r="3528" ht="12.75" customHeight="1" x14ac:dyDescent="0.2"/>
    <row r="3529" ht="12.75" customHeight="1" x14ac:dyDescent="0.2"/>
    <row r="3530" ht="12.75" customHeight="1" x14ac:dyDescent="0.2"/>
    <row r="3531" ht="12.75" customHeight="1" x14ac:dyDescent="0.2"/>
    <row r="3532" ht="12.75" customHeight="1" x14ac:dyDescent="0.2"/>
    <row r="3533" ht="12.75" customHeight="1" x14ac:dyDescent="0.2"/>
    <row r="3534" ht="12.75" customHeight="1" x14ac:dyDescent="0.2"/>
    <row r="3535" ht="12.75" customHeight="1" x14ac:dyDescent="0.2"/>
    <row r="3536" ht="12.75" customHeight="1" x14ac:dyDescent="0.2"/>
    <row r="3537" ht="12.75" customHeight="1" x14ac:dyDescent="0.2"/>
    <row r="3538" ht="12.75" customHeight="1" x14ac:dyDescent="0.2"/>
    <row r="3539" ht="12.75" customHeight="1" x14ac:dyDescent="0.2"/>
    <row r="3540" ht="12.75" customHeight="1" x14ac:dyDescent="0.2"/>
    <row r="3541" ht="12.75" customHeight="1" x14ac:dyDescent="0.2"/>
    <row r="3542" ht="12.75" customHeight="1" x14ac:dyDescent="0.2"/>
    <row r="3543" ht="12.75" customHeight="1" x14ac:dyDescent="0.2"/>
    <row r="3544" ht="12.75" customHeight="1" x14ac:dyDescent="0.2"/>
    <row r="3545" ht="12.75" customHeight="1" x14ac:dyDescent="0.2"/>
    <row r="3546" ht="12.75" customHeight="1" x14ac:dyDescent="0.2"/>
    <row r="3547" ht="12.75" customHeight="1" x14ac:dyDescent="0.2"/>
    <row r="3548" ht="12.75" customHeight="1" x14ac:dyDescent="0.2"/>
    <row r="3549" ht="12.75" customHeight="1" x14ac:dyDescent="0.2"/>
    <row r="3550" ht="12.75" customHeight="1" x14ac:dyDescent="0.2"/>
    <row r="3551" ht="12.75" customHeight="1" x14ac:dyDescent="0.2"/>
    <row r="3552" ht="12.75" customHeight="1" x14ac:dyDescent="0.2"/>
    <row r="3553" ht="12.75" customHeight="1" x14ac:dyDescent="0.2"/>
    <row r="3554" ht="12.75" customHeight="1" x14ac:dyDescent="0.2"/>
    <row r="3555" ht="12.75" customHeight="1" x14ac:dyDescent="0.2"/>
    <row r="3556" ht="12.75" customHeight="1" x14ac:dyDescent="0.2"/>
    <row r="3557" ht="12.75" customHeight="1" x14ac:dyDescent="0.2"/>
    <row r="3558" ht="12.75" customHeight="1" x14ac:dyDescent="0.2"/>
    <row r="3559" ht="12.75" customHeight="1" x14ac:dyDescent="0.2"/>
    <row r="3560" ht="12.75" customHeight="1" x14ac:dyDescent="0.2"/>
    <row r="3561" ht="12.75" customHeight="1" x14ac:dyDescent="0.2"/>
    <row r="3562" ht="12.75" customHeight="1" x14ac:dyDescent="0.2"/>
    <row r="3563" ht="12.75" customHeight="1" x14ac:dyDescent="0.2"/>
    <row r="3564" ht="12.75" customHeight="1" x14ac:dyDescent="0.2"/>
    <row r="3565" ht="12.75" customHeight="1" x14ac:dyDescent="0.2"/>
    <row r="3566" ht="12.75" customHeight="1" x14ac:dyDescent="0.2"/>
    <row r="3567" ht="12.75" customHeight="1" x14ac:dyDescent="0.2"/>
    <row r="3568" ht="12.75" customHeight="1" x14ac:dyDescent="0.2"/>
    <row r="3569" ht="12.75" customHeight="1" x14ac:dyDescent="0.2"/>
    <row r="3570" ht="12.75" customHeight="1" x14ac:dyDescent="0.2"/>
    <row r="3571" ht="12.75" customHeight="1" x14ac:dyDescent="0.2"/>
    <row r="3572" ht="12.75" customHeight="1" x14ac:dyDescent="0.2"/>
    <row r="3573" ht="12.75" customHeight="1" x14ac:dyDescent="0.2"/>
    <row r="3574" ht="12.75" customHeight="1" x14ac:dyDescent="0.2"/>
    <row r="3575" ht="12.75" customHeight="1" x14ac:dyDescent="0.2"/>
    <row r="3576" ht="12.75" customHeight="1" x14ac:dyDescent="0.2"/>
    <row r="3577" ht="12.75" customHeight="1" x14ac:dyDescent="0.2"/>
    <row r="3578" ht="12.75" customHeight="1" x14ac:dyDescent="0.2"/>
    <row r="3579" ht="12.75" customHeight="1" x14ac:dyDescent="0.2"/>
    <row r="3580" ht="12.75" customHeight="1" x14ac:dyDescent="0.2"/>
    <row r="3581" ht="12.75" customHeight="1" x14ac:dyDescent="0.2"/>
    <row r="3582" ht="12.75" customHeight="1" x14ac:dyDescent="0.2"/>
    <row r="3583" ht="12.75" customHeight="1" x14ac:dyDescent="0.2"/>
    <row r="3584" ht="12.75" customHeight="1" x14ac:dyDescent="0.2"/>
    <row r="3585" ht="12.75" customHeight="1" x14ac:dyDescent="0.2"/>
    <row r="3586" ht="12.75" customHeight="1" x14ac:dyDescent="0.2"/>
    <row r="3587" ht="12.75" customHeight="1" x14ac:dyDescent="0.2"/>
    <row r="3588" ht="12.75" customHeight="1" x14ac:dyDescent="0.2"/>
    <row r="3589" ht="12.75" customHeight="1" x14ac:dyDescent="0.2"/>
    <row r="3590" ht="12.75" customHeight="1" x14ac:dyDescent="0.2"/>
    <row r="3591" ht="12.75" customHeight="1" x14ac:dyDescent="0.2"/>
    <row r="3592" ht="12.75" customHeight="1" x14ac:dyDescent="0.2"/>
    <row r="3593" ht="12.75" customHeight="1" x14ac:dyDescent="0.2"/>
    <row r="3594" ht="12.75" customHeight="1" x14ac:dyDescent="0.2"/>
    <row r="3595" ht="12.75" customHeight="1" x14ac:dyDescent="0.2"/>
    <row r="3596" ht="12.75" customHeight="1" x14ac:dyDescent="0.2"/>
    <row r="3597" ht="12.75" customHeight="1" x14ac:dyDescent="0.2"/>
    <row r="3598" ht="12.75" customHeight="1" x14ac:dyDescent="0.2"/>
    <row r="3599" ht="12.75" customHeight="1" x14ac:dyDescent="0.2"/>
    <row r="3600" ht="12.75" customHeight="1" x14ac:dyDescent="0.2"/>
    <row r="3601" ht="12.75" customHeight="1" x14ac:dyDescent="0.2"/>
    <row r="3602" ht="12.75" customHeight="1" x14ac:dyDescent="0.2"/>
    <row r="3603" ht="12.75" customHeight="1" x14ac:dyDescent="0.2"/>
    <row r="3604" ht="12.75" customHeight="1" x14ac:dyDescent="0.2"/>
    <row r="3605" ht="12.75" customHeight="1" x14ac:dyDescent="0.2"/>
    <row r="3606" ht="12.75" customHeight="1" x14ac:dyDescent="0.2"/>
    <row r="3607" ht="12.75" customHeight="1" x14ac:dyDescent="0.2"/>
    <row r="3608" ht="12.75" customHeight="1" x14ac:dyDescent="0.2"/>
    <row r="3609" ht="12.75" customHeight="1" x14ac:dyDescent="0.2"/>
    <row r="3610" ht="12.75" customHeight="1" x14ac:dyDescent="0.2"/>
    <row r="3611" ht="12.75" customHeight="1" x14ac:dyDescent="0.2"/>
    <row r="3612" ht="12.75" customHeight="1" x14ac:dyDescent="0.2"/>
    <row r="3613" ht="12.75" customHeight="1" x14ac:dyDescent="0.2"/>
    <row r="3614" ht="12.75" customHeight="1" x14ac:dyDescent="0.2"/>
    <row r="3615" ht="12.75" customHeight="1" x14ac:dyDescent="0.2"/>
    <row r="3616" ht="12.75" customHeight="1" x14ac:dyDescent="0.2"/>
    <row r="3617" ht="12.75" customHeight="1" x14ac:dyDescent="0.2"/>
    <row r="3618" ht="12.75" customHeight="1" x14ac:dyDescent="0.2"/>
    <row r="3619" ht="12.75" customHeight="1" x14ac:dyDescent="0.2"/>
    <row r="3620" ht="12.75" customHeight="1" x14ac:dyDescent="0.2"/>
    <row r="3621" ht="12.75" customHeight="1" x14ac:dyDescent="0.2"/>
    <row r="3622" ht="12.75" customHeight="1" x14ac:dyDescent="0.2"/>
    <row r="3623" ht="12.75" customHeight="1" x14ac:dyDescent="0.2"/>
    <row r="3624" ht="12.75" customHeight="1" x14ac:dyDescent="0.2"/>
    <row r="3625" ht="12.75" customHeight="1" x14ac:dyDescent="0.2"/>
    <row r="3626" ht="12.75" customHeight="1" x14ac:dyDescent="0.2"/>
    <row r="3627" ht="12.75" customHeight="1" x14ac:dyDescent="0.2"/>
    <row r="3628" ht="12.75" customHeight="1" x14ac:dyDescent="0.2"/>
    <row r="3629" ht="12.75" customHeight="1" x14ac:dyDescent="0.2"/>
    <row r="3630" ht="12.75" customHeight="1" x14ac:dyDescent="0.2"/>
    <row r="3631" ht="12.75" customHeight="1" x14ac:dyDescent="0.2"/>
    <row r="3632" ht="12.75" customHeight="1" x14ac:dyDescent="0.2"/>
    <row r="3633" ht="12.75" customHeight="1" x14ac:dyDescent="0.2"/>
    <row r="3634" ht="12.75" customHeight="1" x14ac:dyDescent="0.2"/>
    <row r="3635" ht="12.75" customHeight="1" x14ac:dyDescent="0.2"/>
    <row r="3636" ht="12.75" customHeight="1" x14ac:dyDescent="0.2"/>
    <row r="3637" ht="12.75" customHeight="1" x14ac:dyDescent="0.2"/>
    <row r="3638" ht="12.75" customHeight="1" x14ac:dyDescent="0.2"/>
    <row r="3639" ht="12.75" customHeight="1" x14ac:dyDescent="0.2"/>
    <row r="3640" ht="12.75" customHeight="1" x14ac:dyDescent="0.2"/>
    <row r="3641" ht="12.75" customHeight="1" x14ac:dyDescent="0.2"/>
    <row r="3642" ht="12.75" customHeight="1" x14ac:dyDescent="0.2"/>
    <row r="3643" ht="12.75" customHeight="1" x14ac:dyDescent="0.2"/>
    <row r="3644" ht="12.75" customHeight="1" x14ac:dyDescent="0.2"/>
    <row r="3645" ht="12.75" customHeight="1" x14ac:dyDescent="0.2"/>
    <row r="3646" ht="12.75" customHeight="1" x14ac:dyDescent="0.2"/>
    <row r="3647" ht="12.75" customHeight="1" x14ac:dyDescent="0.2"/>
    <row r="3648" ht="12.75" customHeight="1" x14ac:dyDescent="0.2"/>
    <row r="3649" ht="12.75" customHeight="1" x14ac:dyDescent="0.2"/>
    <row r="3650" ht="12.75" customHeight="1" x14ac:dyDescent="0.2"/>
    <row r="3651" ht="12.75" customHeight="1" x14ac:dyDescent="0.2"/>
    <row r="3652" ht="12.75" customHeight="1" x14ac:dyDescent="0.2"/>
    <row r="3653" ht="12.75" customHeight="1" x14ac:dyDescent="0.2"/>
    <row r="3654" ht="12.75" customHeight="1" x14ac:dyDescent="0.2"/>
    <row r="3655" ht="12.75" customHeight="1" x14ac:dyDescent="0.2"/>
    <row r="3656" ht="12.75" customHeight="1" x14ac:dyDescent="0.2"/>
    <row r="3657" ht="12.75" customHeight="1" x14ac:dyDescent="0.2"/>
    <row r="3658" ht="12.75" customHeight="1" x14ac:dyDescent="0.2"/>
    <row r="3659" ht="12.75" customHeight="1" x14ac:dyDescent="0.2"/>
    <row r="3660" ht="12.75" customHeight="1" x14ac:dyDescent="0.2"/>
    <row r="3661" ht="12.75" customHeight="1" x14ac:dyDescent="0.2"/>
    <row r="3662" ht="12.75" customHeight="1" x14ac:dyDescent="0.2"/>
    <row r="3663" ht="12.75" customHeight="1" x14ac:dyDescent="0.2"/>
    <row r="3664" ht="12.75" customHeight="1" x14ac:dyDescent="0.2"/>
    <row r="3665" ht="12.75" customHeight="1" x14ac:dyDescent="0.2"/>
    <row r="3666" ht="12.75" customHeight="1" x14ac:dyDescent="0.2"/>
    <row r="3667" ht="12.75" customHeight="1" x14ac:dyDescent="0.2"/>
    <row r="3668" ht="12.75" customHeight="1" x14ac:dyDescent="0.2"/>
    <row r="3669" ht="12.75" customHeight="1" x14ac:dyDescent="0.2"/>
    <row r="3670" ht="12.75" customHeight="1" x14ac:dyDescent="0.2"/>
    <row r="3671" ht="12.75" customHeight="1" x14ac:dyDescent="0.2"/>
    <row r="3672" ht="12.75" customHeight="1" x14ac:dyDescent="0.2"/>
    <row r="3673" ht="12.75" customHeight="1" x14ac:dyDescent="0.2"/>
    <row r="3674" ht="12.75" customHeight="1" x14ac:dyDescent="0.2"/>
    <row r="3675" ht="12.75" customHeight="1" x14ac:dyDescent="0.2"/>
    <row r="3676" ht="12.75" customHeight="1" x14ac:dyDescent="0.2"/>
    <row r="3677" ht="12.75" customHeight="1" x14ac:dyDescent="0.2"/>
    <row r="3678" ht="12.75" customHeight="1" x14ac:dyDescent="0.2"/>
    <row r="3679" ht="12.75" customHeight="1" x14ac:dyDescent="0.2"/>
    <row r="3680" ht="12.75" customHeight="1" x14ac:dyDescent="0.2"/>
    <row r="3681" ht="12.75" customHeight="1" x14ac:dyDescent="0.2"/>
    <row r="3682" ht="12.75" customHeight="1" x14ac:dyDescent="0.2"/>
    <row r="3683" ht="12.75" customHeight="1" x14ac:dyDescent="0.2"/>
    <row r="3684" ht="12.75" customHeight="1" x14ac:dyDescent="0.2"/>
    <row r="3685" ht="12.75" customHeight="1" x14ac:dyDescent="0.2"/>
    <row r="3686" ht="12.75" customHeight="1" x14ac:dyDescent="0.2"/>
    <row r="3687" ht="12.75" customHeight="1" x14ac:dyDescent="0.2"/>
    <row r="3688" ht="12.75" customHeight="1" x14ac:dyDescent="0.2"/>
    <row r="3689" ht="12.75" customHeight="1" x14ac:dyDescent="0.2"/>
    <row r="3690" ht="12.75" customHeight="1" x14ac:dyDescent="0.2"/>
    <row r="3691" ht="12.75" customHeight="1" x14ac:dyDescent="0.2"/>
    <row r="3692" ht="12.75" customHeight="1" x14ac:dyDescent="0.2"/>
    <row r="3693" ht="12.75" customHeight="1" x14ac:dyDescent="0.2"/>
    <row r="3694" ht="12.75" customHeight="1" x14ac:dyDescent="0.2"/>
    <row r="3695" ht="12.75" customHeight="1" x14ac:dyDescent="0.2"/>
    <row r="3696" ht="12.75" customHeight="1" x14ac:dyDescent="0.2"/>
    <row r="3697" ht="12.75" customHeight="1" x14ac:dyDescent="0.2"/>
    <row r="3698" ht="12.75" customHeight="1" x14ac:dyDescent="0.2"/>
    <row r="3699" ht="12.75" customHeight="1" x14ac:dyDescent="0.2"/>
    <row r="3700" ht="12.75" customHeight="1" x14ac:dyDescent="0.2"/>
    <row r="3701" ht="12.75" customHeight="1" x14ac:dyDescent="0.2"/>
    <row r="3702" ht="12.75" customHeight="1" x14ac:dyDescent="0.2"/>
    <row r="3703" ht="12.75" customHeight="1" x14ac:dyDescent="0.2"/>
    <row r="3704" ht="12.75" customHeight="1" x14ac:dyDescent="0.2"/>
    <row r="3705" ht="12.75" customHeight="1" x14ac:dyDescent="0.2"/>
    <row r="3706" ht="12.75" customHeight="1" x14ac:dyDescent="0.2"/>
    <row r="3707" ht="12.75" customHeight="1" x14ac:dyDescent="0.2"/>
    <row r="3708" ht="12.75" customHeight="1" x14ac:dyDescent="0.2"/>
    <row r="3709" ht="12.75" customHeight="1" x14ac:dyDescent="0.2"/>
    <row r="3710" ht="12.75" customHeight="1" x14ac:dyDescent="0.2"/>
    <row r="3711" ht="12.75" customHeight="1" x14ac:dyDescent="0.2"/>
    <row r="3712" ht="12.75" customHeight="1" x14ac:dyDescent="0.2"/>
    <row r="3713" ht="12.75" customHeight="1" x14ac:dyDescent="0.2"/>
    <row r="3714" ht="12.75" customHeight="1" x14ac:dyDescent="0.2"/>
    <row r="3715" ht="12.75" customHeight="1" x14ac:dyDescent="0.2"/>
    <row r="3716" ht="12.75" customHeight="1" x14ac:dyDescent="0.2"/>
    <row r="3717" ht="12.75" customHeight="1" x14ac:dyDescent="0.2"/>
    <row r="3718" ht="12.75" customHeight="1" x14ac:dyDescent="0.2"/>
    <row r="3719" ht="12.75" customHeight="1" x14ac:dyDescent="0.2"/>
    <row r="3720" ht="12.75" customHeight="1" x14ac:dyDescent="0.2"/>
    <row r="3721" ht="12.75" customHeight="1" x14ac:dyDescent="0.2"/>
    <row r="3722" ht="12.75" customHeight="1" x14ac:dyDescent="0.2"/>
    <row r="3723" ht="12.75" customHeight="1" x14ac:dyDescent="0.2"/>
    <row r="3724" ht="12.75" customHeight="1" x14ac:dyDescent="0.2"/>
    <row r="3725" ht="12.75" customHeight="1" x14ac:dyDescent="0.2"/>
    <row r="3726" ht="12.75" customHeight="1" x14ac:dyDescent="0.2"/>
    <row r="3727" ht="12.75" customHeight="1" x14ac:dyDescent="0.2"/>
    <row r="3728" ht="12.75" customHeight="1" x14ac:dyDescent="0.2"/>
    <row r="3729" ht="12.75" customHeight="1" x14ac:dyDescent="0.2"/>
    <row r="3730" ht="12.75" customHeight="1" x14ac:dyDescent="0.2"/>
    <row r="3731" ht="12.75" customHeight="1" x14ac:dyDescent="0.2"/>
    <row r="3732" ht="12.75" customHeight="1" x14ac:dyDescent="0.2"/>
    <row r="3733" ht="12.75" customHeight="1" x14ac:dyDescent="0.2"/>
    <row r="3734" ht="12.75" customHeight="1" x14ac:dyDescent="0.2"/>
    <row r="3735" ht="12.75" customHeight="1" x14ac:dyDescent="0.2"/>
    <row r="3736" ht="12.75" customHeight="1" x14ac:dyDescent="0.2"/>
    <row r="3737" ht="12.75" customHeight="1" x14ac:dyDescent="0.2"/>
    <row r="3738" ht="12.75" customHeight="1" x14ac:dyDescent="0.2"/>
    <row r="3739" ht="12.75" customHeight="1" x14ac:dyDescent="0.2"/>
    <row r="3740" ht="12.75" customHeight="1" x14ac:dyDescent="0.2"/>
    <row r="3741" ht="12.75" customHeight="1" x14ac:dyDescent="0.2"/>
    <row r="3742" ht="12.75" customHeight="1" x14ac:dyDescent="0.2"/>
    <row r="3743" ht="12.75" customHeight="1" x14ac:dyDescent="0.2"/>
    <row r="3744" ht="12.75" customHeight="1" x14ac:dyDescent="0.2"/>
    <row r="3745" ht="12.75" customHeight="1" x14ac:dyDescent="0.2"/>
    <row r="3746" ht="12.75" customHeight="1" x14ac:dyDescent="0.2"/>
    <row r="3747" ht="12.75" customHeight="1" x14ac:dyDescent="0.2"/>
    <row r="3748" ht="12.75" customHeight="1" x14ac:dyDescent="0.2"/>
    <row r="3749" ht="12.75" customHeight="1" x14ac:dyDescent="0.2"/>
    <row r="3750" ht="12.75" customHeight="1" x14ac:dyDescent="0.2"/>
    <row r="3751" ht="12.75" customHeight="1" x14ac:dyDescent="0.2"/>
    <row r="3752" ht="12.75" customHeight="1" x14ac:dyDescent="0.2"/>
    <row r="3753" ht="12.75" customHeight="1" x14ac:dyDescent="0.2"/>
    <row r="3754" ht="12.75" customHeight="1" x14ac:dyDescent="0.2"/>
    <row r="3755" ht="12.75" customHeight="1" x14ac:dyDescent="0.2"/>
    <row r="3756" ht="12.75" customHeight="1" x14ac:dyDescent="0.2"/>
    <row r="3757" ht="12.75" customHeight="1" x14ac:dyDescent="0.2"/>
    <row r="3758" ht="12.75" customHeight="1" x14ac:dyDescent="0.2"/>
    <row r="3759" ht="12.75" customHeight="1" x14ac:dyDescent="0.2"/>
    <row r="3760" ht="12.75" customHeight="1" x14ac:dyDescent="0.2"/>
    <row r="3761" ht="12.75" customHeight="1" x14ac:dyDescent="0.2"/>
    <row r="3762" ht="12.75" customHeight="1" x14ac:dyDescent="0.2"/>
    <row r="3763" ht="12.75" customHeight="1" x14ac:dyDescent="0.2"/>
    <row r="3764" ht="12.75" customHeight="1" x14ac:dyDescent="0.2"/>
    <row r="3765" ht="12.75" customHeight="1" x14ac:dyDescent="0.2"/>
    <row r="3766" ht="12.75" customHeight="1" x14ac:dyDescent="0.2"/>
    <row r="3767" ht="12.75" customHeight="1" x14ac:dyDescent="0.2"/>
    <row r="3768" ht="12.75" customHeight="1" x14ac:dyDescent="0.2"/>
    <row r="3769" ht="12.75" customHeight="1" x14ac:dyDescent="0.2"/>
    <row r="3770" ht="12.75" customHeight="1" x14ac:dyDescent="0.2"/>
    <row r="3771" ht="12.75" customHeight="1" x14ac:dyDescent="0.2"/>
    <row r="3772" ht="12.75" customHeight="1" x14ac:dyDescent="0.2"/>
    <row r="3773" ht="12.75" customHeight="1" x14ac:dyDescent="0.2"/>
    <row r="3774" ht="12.75" customHeight="1" x14ac:dyDescent="0.2"/>
    <row r="3775" ht="12.75" customHeight="1" x14ac:dyDescent="0.2"/>
    <row r="3776" ht="12.75" customHeight="1" x14ac:dyDescent="0.2"/>
    <row r="3777" ht="12.75" customHeight="1" x14ac:dyDescent="0.2"/>
    <row r="3778" ht="12.75" customHeight="1" x14ac:dyDescent="0.2"/>
    <row r="3779" ht="12.75" customHeight="1" x14ac:dyDescent="0.2"/>
    <row r="3780" ht="12.75" customHeight="1" x14ac:dyDescent="0.2"/>
    <row r="3781" ht="12.75" customHeight="1" x14ac:dyDescent="0.2"/>
    <row r="3782" ht="12.75" customHeight="1" x14ac:dyDescent="0.2"/>
    <row r="3783" ht="12.75" customHeight="1" x14ac:dyDescent="0.2"/>
    <row r="3784" ht="12.75" customHeight="1" x14ac:dyDescent="0.2"/>
    <row r="3785" ht="12.75" customHeight="1" x14ac:dyDescent="0.2"/>
    <row r="3786" ht="12.75" customHeight="1" x14ac:dyDescent="0.2"/>
    <row r="3787" ht="12.75" customHeight="1" x14ac:dyDescent="0.2"/>
    <row r="3788" ht="12.75" customHeight="1" x14ac:dyDescent="0.2"/>
    <row r="3789" ht="12.75" customHeight="1" x14ac:dyDescent="0.2"/>
    <row r="3790" ht="12.75" customHeight="1" x14ac:dyDescent="0.2"/>
    <row r="3791" ht="12.75" customHeight="1" x14ac:dyDescent="0.2"/>
    <row r="3792" ht="12.75" customHeight="1" x14ac:dyDescent="0.2"/>
    <row r="3793" ht="12.75" customHeight="1" x14ac:dyDescent="0.2"/>
    <row r="3794" ht="12.75" customHeight="1" x14ac:dyDescent="0.2"/>
    <row r="3795" ht="12.75" customHeight="1" x14ac:dyDescent="0.2"/>
    <row r="3796" ht="12.75" customHeight="1" x14ac:dyDescent="0.2"/>
    <row r="3797" ht="12.75" customHeight="1" x14ac:dyDescent="0.2"/>
    <row r="3798" ht="12.75" customHeight="1" x14ac:dyDescent="0.2"/>
    <row r="3799" ht="12.75" customHeight="1" x14ac:dyDescent="0.2"/>
    <row r="3800" ht="12.75" customHeight="1" x14ac:dyDescent="0.2"/>
    <row r="3801" ht="12.75" customHeight="1" x14ac:dyDescent="0.2"/>
    <row r="3802" ht="12.75" customHeight="1" x14ac:dyDescent="0.2"/>
    <row r="3803" ht="12.75" customHeight="1" x14ac:dyDescent="0.2"/>
    <row r="3804" ht="12.75" customHeight="1" x14ac:dyDescent="0.2"/>
    <row r="3805" ht="12.75" customHeight="1" x14ac:dyDescent="0.2"/>
    <row r="3806" ht="12.75" customHeight="1" x14ac:dyDescent="0.2"/>
    <row r="3807" ht="12.75" customHeight="1" x14ac:dyDescent="0.2"/>
    <row r="3808" ht="12.75" customHeight="1" x14ac:dyDescent="0.2"/>
    <row r="3809" ht="12.75" customHeight="1" x14ac:dyDescent="0.2"/>
    <row r="3810" ht="12.75" customHeight="1" x14ac:dyDescent="0.2"/>
    <row r="3811" ht="12.75" customHeight="1" x14ac:dyDescent="0.2"/>
    <row r="3812" ht="12.75" customHeight="1" x14ac:dyDescent="0.2"/>
    <row r="3813" ht="12.75" customHeight="1" x14ac:dyDescent="0.2"/>
    <row r="3814" ht="12.75" customHeight="1" x14ac:dyDescent="0.2"/>
    <row r="3815" ht="12.75" customHeight="1" x14ac:dyDescent="0.2"/>
    <row r="3816" ht="12.75" customHeight="1" x14ac:dyDescent="0.2"/>
    <row r="3817" ht="12.75" customHeight="1" x14ac:dyDescent="0.2"/>
    <row r="3818" ht="12.75" customHeight="1" x14ac:dyDescent="0.2"/>
    <row r="3819" ht="12.75" customHeight="1" x14ac:dyDescent="0.2"/>
    <row r="3820" ht="12.75" customHeight="1" x14ac:dyDescent="0.2"/>
    <row r="3821" ht="12.75" customHeight="1" x14ac:dyDescent="0.2"/>
    <row r="3822" ht="12.75" customHeight="1" x14ac:dyDescent="0.2"/>
    <row r="3823" ht="12.75" customHeight="1" x14ac:dyDescent="0.2"/>
    <row r="3824" ht="12.75" customHeight="1" x14ac:dyDescent="0.2"/>
    <row r="3825" ht="12.75" customHeight="1" x14ac:dyDescent="0.2"/>
    <row r="3826" ht="12.75" customHeight="1" x14ac:dyDescent="0.2"/>
    <row r="3827" ht="12.75" customHeight="1" x14ac:dyDescent="0.2"/>
    <row r="3828" ht="12.75" customHeight="1" x14ac:dyDescent="0.2"/>
    <row r="3829" ht="12.75" customHeight="1" x14ac:dyDescent="0.2"/>
    <row r="3830" ht="12.75" customHeight="1" x14ac:dyDescent="0.2"/>
    <row r="3831" ht="12.75" customHeight="1" x14ac:dyDescent="0.2"/>
    <row r="3832" ht="12.75" customHeight="1" x14ac:dyDescent="0.2"/>
    <row r="3833" ht="12.75" customHeight="1" x14ac:dyDescent="0.2"/>
    <row r="3834" ht="12.75" customHeight="1" x14ac:dyDescent="0.2"/>
    <row r="3835" ht="12.75" customHeight="1" x14ac:dyDescent="0.2"/>
    <row r="3836" ht="12.75" customHeight="1" x14ac:dyDescent="0.2"/>
    <row r="3837" ht="12.75" customHeight="1" x14ac:dyDescent="0.2"/>
    <row r="3838" ht="12.75" customHeight="1" x14ac:dyDescent="0.2"/>
    <row r="3839" ht="12.75" customHeight="1" x14ac:dyDescent="0.2"/>
    <row r="3840" ht="12.75" customHeight="1" x14ac:dyDescent="0.2"/>
    <row r="3841" ht="12.75" customHeight="1" x14ac:dyDescent="0.2"/>
    <row r="3842" ht="12.75" customHeight="1" x14ac:dyDescent="0.2"/>
    <row r="3843" ht="12.75" customHeight="1" x14ac:dyDescent="0.2"/>
    <row r="3844" ht="12.75" customHeight="1" x14ac:dyDescent="0.2"/>
    <row r="3845" ht="12.75" customHeight="1" x14ac:dyDescent="0.2"/>
    <row r="3846" ht="12.75" customHeight="1" x14ac:dyDescent="0.2"/>
    <row r="3847" ht="12.75" customHeight="1" x14ac:dyDescent="0.2"/>
    <row r="3848" ht="12.75" customHeight="1" x14ac:dyDescent="0.2"/>
    <row r="3849" ht="12.75" customHeight="1" x14ac:dyDescent="0.2"/>
    <row r="3850" ht="12.75" customHeight="1" x14ac:dyDescent="0.2"/>
    <row r="3851" ht="12.75" customHeight="1" x14ac:dyDescent="0.2"/>
    <row r="3852" ht="12.75" customHeight="1" x14ac:dyDescent="0.2"/>
    <row r="3853" ht="12.75" customHeight="1" x14ac:dyDescent="0.2"/>
    <row r="3854" ht="12.75" customHeight="1" x14ac:dyDescent="0.2"/>
    <row r="3855" ht="12.75" customHeight="1" x14ac:dyDescent="0.2"/>
    <row r="3856" ht="12.75" customHeight="1" x14ac:dyDescent="0.2"/>
    <row r="3857" ht="12.75" customHeight="1" x14ac:dyDescent="0.2"/>
    <row r="3858" ht="12.75" customHeight="1" x14ac:dyDescent="0.2"/>
    <row r="3859" ht="12.75" customHeight="1" x14ac:dyDescent="0.2"/>
    <row r="3860" ht="12.75" customHeight="1" x14ac:dyDescent="0.2"/>
    <row r="3861" ht="12.75" customHeight="1" x14ac:dyDescent="0.2"/>
    <row r="3862" ht="12.75" customHeight="1" x14ac:dyDescent="0.2"/>
    <row r="3863" ht="12.75" customHeight="1" x14ac:dyDescent="0.2"/>
    <row r="3864" ht="12.75" customHeight="1" x14ac:dyDescent="0.2"/>
    <row r="3865" ht="12.75" customHeight="1" x14ac:dyDescent="0.2"/>
    <row r="3866" ht="12.75" customHeight="1" x14ac:dyDescent="0.2"/>
    <row r="3867" ht="12.75" customHeight="1" x14ac:dyDescent="0.2"/>
    <row r="3868" ht="12.75" customHeight="1" x14ac:dyDescent="0.2"/>
    <row r="3869" ht="12.75" customHeight="1" x14ac:dyDescent="0.2"/>
    <row r="3870" ht="12.75" customHeight="1" x14ac:dyDescent="0.2"/>
    <row r="3871" ht="12.75" customHeight="1" x14ac:dyDescent="0.2"/>
    <row r="3872" ht="12.75" customHeight="1" x14ac:dyDescent="0.2"/>
    <row r="3873" ht="12.75" customHeight="1" x14ac:dyDescent="0.2"/>
    <row r="3874" ht="12.75" customHeight="1" x14ac:dyDescent="0.2"/>
    <row r="3875" ht="12.75" customHeight="1" x14ac:dyDescent="0.2"/>
    <row r="3876" ht="12.75" customHeight="1" x14ac:dyDescent="0.2"/>
    <row r="3877" ht="12.75" customHeight="1" x14ac:dyDescent="0.2"/>
    <row r="3878" ht="12.75" customHeight="1" x14ac:dyDescent="0.2"/>
    <row r="3879" ht="12.75" customHeight="1" x14ac:dyDescent="0.2"/>
    <row r="3880" ht="12.75" customHeight="1" x14ac:dyDescent="0.2"/>
    <row r="3881" ht="12.75" customHeight="1" x14ac:dyDescent="0.2"/>
    <row r="3882" ht="12.75" customHeight="1" x14ac:dyDescent="0.2"/>
    <row r="3883" ht="12.75" customHeight="1" x14ac:dyDescent="0.2"/>
    <row r="3884" ht="12.75" customHeight="1" x14ac:dyDescent="0.2"/>
    <row r="3885" ht="12.75" customHeight="1" x14ac:dyDescent="0.2"/>
    <row r="3886" ht="12.75" customHeight="1" x14ac:dyDescent="0.2"/>
    <row r="3887" ht="12.75" customHeight="1" x14ac:dyDescent="0.2"/>
    <row r="3888" ht="12.75" customHeight="1" x14ac:dyDescent="0.2"/>
    <row r="3889" ht="12.75" customHeight="1" x14ac:dyDescent="0.2"/>
    <row r="3890" ht="12.75" customHeight="1" x14ac:dyDescent="0.2"/>
    <row r="3891" ht="12.75" customHeight="1" x14ac:dyDescent="0.2"/>
    <row r="3892" ht="12.75" customHeight="1" x14ac:dyDescent="0.2"/>
    <row r="3893" ht="12.75" customHeight="1" x14ac:dyDescent="0.2"/>
    <row r="3894" ht="12.75" customHeight="1" x14ac:dyDescent="0.2"/>
    <row r="3895" ht="12.75" customHeight="1" x14ac:dyDescent="0.2"/>
    <row r="3896" ht="12.75" customHeight="1" x14ac:dyDescent="0.2"/>
    <row r="3897" ht="12.75" customHeight="1" x14ac:dyDescent="0.2"/>
    <row r="3898" ht="12.75" customHeight="1" x14ac:dyDescent="0.2"/>
    <row r="3899" ht="12.75" customHeight="1" x14ac:dyDescent="0.2"/>
    <row r="3900" ht="12.75" customHeight="1" x14ac:dyDescent="0.2"/>
    <row r="3901" ht="12.75" customHeight="1" x14ac:dyDescent="0.2"/>
    <row r="3902" ht="12.75" customHeight="1" x14ac:dyDescent="0.2"/>
    <row r="3903" ht="12.75" customHeight="1" x14ac:dyDescent="0.2"/>
    <row r="3904" ht="12.75" customHeight="1" x14ac:dyDescent="0.2"/>
    <row r="3905" ht="12.75" customHeight="1" x14ac:dyDescent="0.2"/>
    <row r="3906" ht="12.75" customHeight="1" x14ac:dyDescent="0.2"/>
    <row r="3907" ht="12.75" customHeight="1" x14ac:dyDescent="0.2"/>
    <row r="3908" ht="12.75" customHeight="1" x14ac:dyDescent="0.2"/>
    <row r="3909" ht="12.75" customHeight="1" x14ac:dyDescent="0.2"/>
    <row r="3910" ht="12.75" customHeight="1" x14ac:dyDescent="0.2"/>
    <row r="3911" ht="12.75" customHeight="1" x14ac:dyDescent="0.2"/>
    <row r="3912" ht="12.75" customHeight="1" x14ac:dyDescent="0.2"/>
    <row r="3913" ht="12.75" customHeight="1" x14ac:dyDescent="0.2"/>
    <row r="3914" ht="12.75" customHeight="1" x14ac:dyDescent="0.2"/>
    <row r="3915" ht="12.75" customHeight="1" x14ac:dyDescent="0.2"/>
    <row r="3916" ht="12.75" customHeight="1" x14ac:dyDescent="0.2"/>
    <row r="3917" ht="12.75" customHeight="1" x14ac:dyDescent="0.2"/>
    <row r="3918" ht="12.75" customHeight="1" x14ac:dyDescent="0.2"/>
    <row r="3919" ht="12.75" customHeight="1" x14ac:dyDescent="0.2"/>
    <row r="3920" ht="12.75" customHeight="1" x14ac:dyDescent="0.2"/>
    <row r="3921" ht="12.75" customHeight="1" x14ac:dyDescent="0.2"/>
    <row r="3922" ht="12.75" customHeight="1" x14ac:dyDescent="0.2"/>
    <row r="3923" ht="12.75" customHeight="1" x14ac:dyDescent="0.2"/>
    <row r="3924" ht="12.75" customHeight="1" x14ac:dyDescent="0.2"/>
    <row r="3925" ht="12.75" customHeight="1" x14ac:dyDescent="0.2"/>
    <row r="3926" ht="12.75" customHeight="1" x14ac:dyDescent="0.2"/>
    <row r="3927" ht="12.75" customHeight="1" x14ac:dyDescent="0.2"/>
    <row r="3928" ht="12.75" customHeight="1" x14ac:dyDescent="0.2"/>
    <row r="3929" ht="12.75" customHeight="1" x14ac:dyDescent="0.2"/>
    <row r="3930" ht="12.75" customHeight="1" x14ac:dyDescent="0.2"/>
    <row r="3931" ht="12.75" customHeight="1" x14ac:dyDescent="0.2"/>
    <row r="3932" ht="12.75" customHeight="1" x14ac:dyDescent="0.2"/>
    <row r="3933" ht="12.75" customHeight="1" x14ac:dyDescent="0.2"/>
    <row r="3934" ht="12.75" customHeight="1" x14ac:dyDescent="0.2"/>
    <row r="3935" ht="12.75" customHeight="1" x14ac:dyDescent="0.2"/>
    <row r="3936" ht="12.75" customHeight="1" x14ac:dyDescent="0.2"/>
    <row r="3937" ht="12.75" customHeight="1" x14ac:dyDescent="0.2"/>
    <row r="3938" ht="12.75" customHeight="1" x14ac:dyDescent="0.2"/>
    <row r="3939" ht="12.75" customHeight="1" x14ac:dyDescent="0.2"/>
    <row r="3940" ht="12.75" customHeight="1" x14ac:dyDescent="0.2"/>
    <row r="3941" ht="12.75" customHeight="1" x14ac:dyDescent="0.2"/>
    <row r="3942" ht="12.75" customHeight="1" x14ac:dyDescent="0.2"/>
    <row r="3943" ht="12.75" customHeight="1" x14ac:dyDescent="0.2"/>
    <row r="3944" ht="12.75" customHeight="1" x14ac:dyDescent="0.2"/>
    <row r="3945" ht="12.75" customHeight="1" x14ac:dyDescent="0.2"/>
    <row r="3946" ht="12.75" customHeight="1" x14ac:dyDescent="0.2"/>
    <row r="3947" ht="12.75" customHeight="1" x14ac:dyDescent="0.2"/>
    <row r="3948" ht="12.75" customHeight="1" x14ac:dyDescent="0.2"/>
    <row r="3949" ht="12.75" customHeight="1" x14ac:dyDescent="0.2"/>
    <row r="3950" ht="12.75" customHeight="1" x14ac:dyDescent="0.2"/>
    <row r="3951" ht="12.75" customHeight="1" x14ac:dyDescent="0.2"/>
    <row r="3952" ht="12.75" customHeight="1" x14ac:dyDescent="0.2"/>
    <row r="3953" ht="12.75" customHeight="1" x14ac:dyDescent="0.2"/>
    <row r="3954" ht="12.75" customHeight="1" x14ac:dyDescent="0.2"/>
    <row r="3955" ht="12.75" customHeight="1" x14ac:dyDescent="0.2"/>
    <row r="3956" ht="12.75" customHeight="1" x14ac:dyDescent="0.2"/>
    <row r="3957" ht="12.75" customHeight="1" x14ac:dyDescent="0.2"/>
    <row r="3958" ht="12.75" customHeight="1" x14ac:dyDescent="0.2"/>
    <row r="3959" ht="12.75" customHeight="1" x14ac:dyDescent="0.2"/>
    <row r="3960" ht="12.75" customHeight="1" x14ac:dyDescent="0.2"/>
    <row r="3961" ht="12.75" customHeight="1" x14ac:dyDescent="0.2"/>
    <row r="3962" ht="12.75" customHeight="1" x14ac:dyDescent="0.2"/>
    <row r="3963" ht="12.75" customHeight="1" x14ac:dyDescent="0.2"/>
    <row r="3964" ht="12.75" customHeight="1" x14ac:dyDescent="0.2"/>
    <row r="3965" ht="12.75" customHeight="1" x14ac:dyDescent="0.2"/>
    <row r="3966" ht="12.75" customHeight="1" x14ac:dyDescent="0.2"/>
    <row r="3967" ht="12.75" customHeight="1" x14ac:dyDescent="0.2"/>
    <row r="3968" ht="12.75" customHeight="1" x14ac:dyDescent="0.2"/>
    <row r="3969" ht="12.75" customHeight="1" x14ac:dyDescent="0.2"/>
    <row r="3970" ht="12.75" customHeight="1" x14ac:dyDescent="0.2"/>
    <row r="3971" ht="12.75" customHeight="1" x14ac:dyDescent="0.2"/>
    <row r="3972" ht="12.75" customHeight="1" x14ac:dyDescent="0.2"/>
    <row r="3973" ht="12.75" customHeight="1" x14ac:dyDescent="0.2"/>
    <row r="3974" ht="12.75" customHeight="1" x14ac:dyDescent="0.2"/>
    <row r="3975" ht="12.75" customHeight="1" x14ac:dyDescent="0.2"/>
    <row r="3976" ht="12.75" customHeight="1" x14ac:dyDescent="0.2"/>
    <row r="3977" ht="12.75" customHeight="1" x14ac:dyDescent="0.2"/>
    <row r="3978" ht="12.75" customHeight="1" x14ac:dyDescent="0.2"/>
    <row r="3979" ht="12.75" customHeight="1" x14ac:dyDescent="0.2"/>
    <row r="3980" ht="12.75" customHeight="1" x14ac:dyDescent="0.2"/>
    <row r="3981" ht="12.75" customHeight="1" x14ac:dyDescent="0.2"/>
    <row r="3982" ht="12.75" customHeight="1" x14ac:dyDescent="0.2"/>
    <row r="3983" ht="12.75" customHeight="1" x14ac:dyDescent="0.2"/>
    <row r="3984" ht="12.75" customHeight="1" x14ac:dyDescent="0.2"/>
    <row r="3985" ht="12.75" customHeight="1" x14ac:dyDescent="0.2"/>
    <row r="3986" ht="12.75" customHeight="1" x14ac:dyDescent="0.2"/>
    <row r="3987" ht="12.75" customHeight="1" x14ac:dyDescent="0.2"/>
    <row r="3988" ht="12.75" customHeight="1" x14ac:dyDescent="0.2"/>
    <row r="3989" ht="12.75" customHeight="1" x14ac:dyDescent="0.2"/>
    <row r="3990" ht="12.75" customHeight="1" x14ac:dyDescent="0.2"/>
    <row r="3991" ht="12.75" customHeight="1" x14ac:dyDescent="0.2"/>
    <row r="3992" ht="12.75" customHeight="1" x14ac:dyDescent="0.2"/>
    <row r="3993" ht="12.75" customHeight="1" x14ac:dyDescent="0.2"/>
    <row r="3994" ht="12.75" customHeight="1" x14ac:dyDescent="0.2"/>
    <row r="3995" ht="12.75" customHeight="1" x14ac:dyDescent="0.2"/>
    <row r="3996" ht="12.75" customHeight="1" x14ac:dyDescent="0.2"/>
    <row r="3997" ht="12.75" customHeight="1" x14ac:dyDescent="0.2"/>
    <row r="3998" ht="12.75" customHeight="1" x14ac:dyDescent="0.2"/>
    <row r="3999" ht="12.75" customHeight="1" x14ac:dyDescent="0.2"/>
    <row r="4000" ht="12.75" customHeight="1" x14ac:dyDescent="0.2"/>
    <row r="4001" ht="12.75" customHeight="1" x14ac:dyDescent="0.2"/>
    <row r="4002" ht="12.75" customHeight="1" x14ac:dyDescent="0.2"/>
    <row r="4003" ht="12.75" customHeight="1" x14ac:dyDescent="0.2"/>
    <row r="4004" ht="12.75" customHeight="1" x14ac:dyDescent="0.2"/>
    <row r="4005" ht="12.75" customHeight="1" x14ac:dyDescent="0.2"/>
    <row r="4006" ht="12.75" customHeight="1" x14ac:dyDescent="0.2"/>
    <row r="4007" ht="12.75" customHeight="1" x14ac:dyDescent="0.2"/>
    <row r="4008" ht="12.75" customHeight="1" x14ac:dyDescent="0.2"/>
    <row r="4009" ht="12.75" customHeight="1" x14ac:dyDescent="0.2"/>
    <row r="4010" ht="12.75" customHeight="1" x14ac:dyDescent="0.2"/>
    <row r="4011" ht="12.75" customHeight="1" x14ac:dyDescent="0.2"/>
    <row r="4012" ht="12.75" customHeight="1" x14ac:dyDescent="0.2"/>
    <row r="4013" ht="12.75" customHeight="1" x14ac:dyDescent="0.2"/>
    <row r="4014" ht="12.75" customHeight="1" x14ac:dyDescent="0.2"/>
    <row r="4015" ht="12.75" customHeight="1" x14ac:dyDescent="0.2"/>
    <row r="4016" ht="12.75" customHeight="1" x14ac:dyDescent="0.2"/>
    <row r="4017" ht="12.75" customHeight="1" x14ac:dyDescent="0.2"/>
    <row r="4018" ht="12.75" customHeight="1" x14ac:dyDescent="0.2"/>
    <row r="4019" ht="12.75" customHeight="1" x14ac:dyDescent="0.2"/>
    <row r="4020" ht="12.75" customHeight="1" x14ac:dyDescent="0.2"/>
    <row r="4021" ht="12.75" customHeight="1" x14ac:dyDescent="0.2"/>
    <row r="4022" ht="12.75" customHeight="1" x14ac:dyDescent="0.2"/>
    <row r="4023" ht="12.75" customHeight="1" x14ac:dyDescent="0.2"/>
    <row r="4024" ht="12.75" customHeight="1" x14ac:dyDescent="0.2"/>
    <row r="4025" ht="12.75" customHeight="1" x14ac:dyDescent="0.2"/>
    <row r="4026" ht="12.75" customHeight="1" x14ac:dyDescent="0.2"/>
    <row r="4027" ht="12.75" customHeight="1" x14ac:dyDescent="0.2"/>
    <row r="4028" ht="12.75" customHeight="1" x14ac:dyDescent="0.2"/>
    <row r="4029" ht="12.75" customHeight="1" x14ac:dyDescent="0.2"/>
    <row r="4030" ht="12.75" customHeight="1" x14ac:dyDescent="0.2"/>
    <row r="4031" ht="12.75" customHeight="1" x14ac:dyDescent="0.2"/>
    <row r="4032" ht="12.75" customHeight="1" x14ac:dyDescent="0.2"/>
    <row r="4033" ht="12.75" customHeight="1" x14ac:dyDescent="0.2"/>
    <row r="4034" ht="12.75" customHeight="1" x14ac:dyDescent="0.2"/>
    <row r="4035" ht="12.75" customHeight="1" x14ac:dyDescent="0.2"/>
    <row r="4036" ht="12.75" customHeight="1" x14ac:dyDescent="0.2"/>
    <row r="4037" ht="12.75" customHeight="1" x14ac:dyDescent="0.2"/>
    <row r="4038" ht="12.75" customHeight="1" x14ac:dyDescent="0.2"/>
    <row r="4039" ht="12.75" customHeight="1" x14ac:dyDescent="0.2"/>
    <row r="4040" ht="12.75" customHeight="1" x14ac:dyDescent="0.2"/>
    <row r="4041" ht="12.75" customHeight="1" x14ac:dyDescent="0.2"/>
    <row r="4042" ht="12.75" customHeight="1" x14ac:dyDescent="0.2"/>
    <row r="4043" ht="12.75" customHeight="1" x14ac:dyDescent="0.2"/>
    <row r="4044" ht="12.75" customHeight="1" x14ac:dyDescent="0.2"/>
    <row r="4045" ht="12.75" customHeight="1" x14ac:dyDescent="0.2"/>
    <row r="4046" ht="12.75" customHeight="1" x14ac:dyDescent="0.2"/>
    <row r="4047" ht="12.75" customHeight="1" x14ac:dyDescent="0.2"/>
    <row r="4048" ht="12.75" customHeight="1" x14ac:dyDescent="0.2"/>
    <row r="4049" ht="12.75" customHeight="1" x14ac:dyDescent="0.2"/>
    <row r="4050" ht="12.75" customHeight="1" x14ac:dyDescent="0.2"/>
    <row r="4051" ht="12.75" customHeight="1" x14ac:dyDescent="0.2"/>
    <row r="4052" ht="12.75" customHeight="1" x14ac:dyDescent="0.2"/>
    <row r="4053" ht="12.75" customHeight="1" x14ac:dyDescent="0.2"/>
    <row r="4054" ht="12.75" customHeight="1" x14ac:dyDescent="0.2"/>
    <row r="4055" ht="12.75" customHeight="1" x14ac:dyDescent="0.2"/>
    <row r="4056" ht="12.75" customHeight="1" x14ac:dyDescent="0.2"/>
    <row r="4057" ht="12.75" customHeight="1" x14ac:dyDescent="0.2"/>
    <row r="4058" ht="12.75" customHeight="1" x14ac:dyDescent="0.2"/>
    <row r="4059" ht="12.75" customHeight="1" x14ac:dyDescent="0.2"/>
    <row r="4060" ht="12.75" customHeight="1" x14ac:dyDescent="0.2"/>
    <row r="4061" ht="12.75" customHeight="1" x14ac:dyDescent="0.2"/>
    <row r="4062" ht="12.75" customHeight="1" x14ac:dyDescent="0.2"/>
    <row r="4063" ht="12.75" customHeight="1" x14ac:dyDescent="0.2"/>
    <row r="4064" ht="12.75" customHeight="1" x14ac:dyDescent="0.2"/>
    <row r="4065" ht="12.75" customHeight="1" x14ac:dyDescent="0.2"/>
    <row r="4066" ht="12.75" customHeight="1" x14ac:dyDescent="0.2"/>
    <row r="4067" ht="12.75" customHeight="1" x14ac:dyDescent="0.2"/>
    <row r="4068" ht="12.75" customHeight="1" x14ac:dyDescent="0.2"/>
    <row r="4069" ht="12.75" customHeight="1" x14ac:dyDescent="0.2"/>
    <row r="4070" ht="12.75" customHeight="1" x14ac:dyDescent="0.2"/>
    <row r="4071" ht="12.75" customHeight="1" x14ac:dyDescent="0.2"/>
    <row r="4072" ht="12.75" customHeight="1" x14ac:dyDescent="0.2"/>
    <row r="4073" ht="12.75" customHeight="1" x14ac:dyDescent="0.2"/>
    <row r="4074" ht="12.75" customHeight="1" x14ac:dyDescent="0.2"/>
    <row r="4075" ht="12.75" customHeight="1" x14ac:dyDescent="0.2"/>
    <row r="4076" ht="12.75" customHeight="1" x14ac:dyDescent="0.2"/>
    <row r="4077" ht="12.75" customHeight="1" x14ac:dyDescent="0.2"/>
    <row r="4078" ht="12.75" customHeight="1" x14ac:dyDescent="0.2"/>
    <row r="4079" ht="12.75" customHeight="1" x14ac:dyDescent="0.2"/>
    <row r="4080" ht="12.75" customHeight="1" x14ac:dyDescent="0.2"/>
    <row r="4081" ht="12.75" customHeight="1" x14ac:dyDescent="0.2"/>
    <row r="4082" ht="12.75" customHeight="1" x14ac:dyDescent="0.2"/>
    <row r="4083" ht="12.75" customHeight="1" x14ac:dyDescent="0.2"/>
    <row r="4084" ht="12.75" customHeight="1" x14ac:dyDescent="0.2"/>
    <row r="4085" ht="12.75" customHeight="1" x14ac:dyDescent="0.2"/>
    <row r="4086" ht="12.75" customHeight="1" x14ac:dyDescent="0.2"/>
    <row r="4087" ht="12.75" customHeight="1" x14ac:dyDescent="0.2"/>
    <row r="4088" ht="12.75" customHeight="1" x14ac:dyDescent="0.2"/>
    <row r="4089" ht="12.75" customHeight="1" x14ac:dyDescent="0.2"/>
    <row r="4090" ht="12.75" customHeight="1" x14ac:dyDescent="0.2"/>
    <row r="4091" ht="12.75" customHeight="1" x14ac:dyDescent="0.2"/>
    <row r="4092" ht="12.75" customHeight="1" x14ac:dyDescent="0.2"/>
    <row r="4093" ht="12.75" customHeight="1" x14ac:dyDescent="0.2"/>
    <row r="4094" ht="12.75" customHeight="1" x14ac:dyDescent="0.2"/>
    <row r="4095" ht="12.75" customHeight="1" x14ac:dyDescent="0.2"/>
    <row r="4096" ht="12.75" customHeight="1" x14ac:dyDescent="0.2"/>
    <row r="4097" ht="12.75" customHeight="1" x14ac:dyDescent="0.2"/>
    <row r="4098" ht="12.75" customHeight="1" x14ac:dyDescent="0.2"/>
    <row r="4099" ht="12.75" customHeight="1" x14ac:dyDescent="0.2"/>
    <row r="4100" ht="12.75" customHeight="1" x14ac:dyDescent="0.2"/>
    <row r="4101" ht="12.75" customHeight="1" x14ac:dyDescent="0.2"/>
    <row r="4102" ht="12.75" customHeight="1" x14ac:dyDescent="0.2"/>
    <row r="4103" ht="12.75" customHeight="1" x14ac:dyDescent="0.2"/>
    <row r="4104" ht="12.75" customHeight="1" x14ac:dyDescent="0.2"/>
    <row r="4105" ht="12.75" customHeight="1" x14ac:dyDescent="0.2"/>
    <row r="4106" ht="12.75" customHeight="1" x14ac:dyDescent="0.2"/>
    <row r="4107" ht="12.75" customHeight="1" x14ac:dyDescent="0.2"/>
    <row r="4108" ht="12.75" customHeight="1" x14ac:dyDescent="0.2"/>
    <row r="4109" ht="12.75" customHeight="1" x14ac:dyDescent="0.2"/>
    <row r="4110" ht="12.75" customHeight="1" x14ac:dyDescent="0.2"/>
    <row r="4111" ht="12.75" customHeight="1" x14ac:dyDescent="0.2"/>
    <row r="4112" ht="12.75" customHeight="1" x14ac:dyDescent="0.2"/>
    <row r="4113" ht="12.75" customHeight="1" x14ac:dyDescent="0.2"/>
    <row r="4114" ht="12.75" customHeight="1" x14ac:dyDescent="0.2"/>
    <row r="4115" ht="12.75" customHeight="1" x14ac:dyDescent="0.2"/>
    <row r="4116" ht="12.75" customHeight="1" x14ac:dyDescent="0.2"/>
    <row r="4117" ht="12.75" customHeight="1" x14ac:dyDescent="0.2"/>
    <row r="4118" ht="12.75" customHeight="1" x14ac:dyDescent="0.2"/>
    <row r="4119" ht="12.75" customHeight="1" x14ac:dyDescent="0.2"/>
    <row r="4120" ht="12.75" customHeight="1" x14ac:dyDescent="0.2"/>
    <row r="4121" ht="12.75" customHeight="1" x14ac:dyDescent="0.2"/>
    <row r="4122" ht="12.75" customHeight="1" x14ac:dyDescent="0.2"/>
    <row r="4123" ht="12.75" customHeight="1" x14ac:dyDescent="0.2"/>
    <row r="4124" ht="12.75" customHeight="1" x14ac:dyDescent="0.2"/>
    <row r="4125" ht="12.75" customHeight="1" x14ac:dyDescent="0.2"/>
    <row r="4126" ht="12.75" customHeight="1" x14ac:dyDescent="0.2"/>
    <row r="4127" ht="12.75" customHeight="1" x14ac:dyDescent="0.2"/>
    <row r="4128" ht="12.75" customHeight="1" x14ac:dyDescent="0.2"/>
    <row r="4129" ht="12.75" customHeight="1" x14ac:dyDescent="0.2"/>
    <row r="4130" ht="12.75" customHeight="1" x14ac:dyDescent="0.2"/>
    <row r="4131" ht="12.75" customHeight="1" x14ac:dyDescent="0.2"/>
    <row r="4132" ht="12.75" customHeight="1" x14ac:dyDescent="0.2"/>
    <row r="4133" ht="12.75" customHeight="1" x14ac:dyDescent="0.2"/>
    <row r="4134" ht="12.75" customHeight="1" x14ac:dyDescent="0.2"/>
    <row r="4135" ht="12.75" customHeight="1" x14ac:dyDescent="0.2"/>
    <row r="4136" ht="12.75" customHeight="1" x14ac:dyDescent="0.2"/>
    <row r="4137" ht="12.75" customHeight="1" x14ac:dyDescent="0.2"/>
    <row r="4138" ht="12.75" customHeight="1" x14ac:dyDescent="0.2"/>
    <row r="4139" ht="12.75" customHeight="1" x14ac:dyDescent="0.2"/>
    <row r="4140" ht="12.75" customHeight="1" x14ac:dyDescent="0.2"/>
    <row r="4141" ht="12.75" customHeight="1" x14ac:dyDescent="0.2"/>
    <row r="4142" ht="12.75" customHeight="1" x14ac:dyDescent="0.2"/>
    <row r="4143" ht="12.75" customHeight="1" x14ac:dyDescent="0.2"/>
    <row r="4144" ht="12.75" customHeight="1" x14ac:dyDescent="0.2"/>
    <row r="4145" ht="12.75" customHeight="1" x14ac:dyDescent="0.2"/>
    <row r="4146" ht="12.75" customHeight="1" x14ac:dyDescent="0.2"/>
    <row r="4147" ht="12.75" customHeight="1" x14ac:dyDescent="0.2"/>
    <row r="4148" ht="12.75" customHeight="1" x14ac:dyDescent="0.2"/>
    <row r="4149" ht="12.75" customHeight="1" x14ac:dyDescent="0.2"/>
    <row r="4150" ht="12.75" customHeight="1" x14ac:dyDescent="0.2"/>
    <row r="4151" ht="12.75" customHeight="1" x14ac:dyDescent="0.2"/>
    <row r="4152" ht="12.75" customHeight="1" x14ac:dyDescent="0.2"/>
    <row r="4153" ht="12.75" customHeight="1" x14ac:dyDescent="0.2"/>
    <row r="4154" ht="12.75" customHeight="1" x14ac:dyDescent="0.2"/>
    <row r="4155" ht="12.75" customHeight="1" x14ac:dyDescent="0.2"/>
    <row r="4156" ht="12.75" customHeight="1" x14ac:dyDescent="0.2"/>
    <row r="4157" ht="12.75" customHeight="1" x14ac:dyDescent="0.2"/>
    <row r="4158" ht="12.75" customHeight="1" x14ac:dyDescent="0.2"/>
    <row r="4159" ht="12.75" customHeight="1" x14ac:dyDescent="0.2"/>
    <row r="4160" ht="12.75" customHeight="1" x14ac:dyDescent="0.2"/>
    <row r="4161" ht="12.75" customHeight="1" x14ac:dyDescent="0.2"/>
    <row r="4162" ht="12.75" customHeight="1" x14ac:dyDescent="0.2"/>
    <row r="4163" ht="12.75" customHeight="1" x14ac:dyDescent="0.2"/>
    <row r="4164" ht="12.75" customHeight="1" x14ac:dyDescent="0.2"/>
    <row r="4165" ht="12.75" customHeight="1" x14ac:dyDescent="0.2"/>
    <row r="4166" ht="12.75" customHeight="1" x14ac:dyDescent="0.2"/>
    <row r="4167" ht="12.75" customHeight="1" x14ac:dyDescent="0.2"/>
    <row r="4168" ht="12.75" customHeight="1" x14ac:dyDescent="0.2"/>
    <row r="4169" ht="12.75" customHeight="1" x14ac:dyDescent="0.2"/>
    <row r="4170" ht="12.75" customHeight="1" x14ac:dyDescent="0.2"/>
    <row r="4171" ht="12.75" customHeight="1" x14ac:dyDescent="0.2"/>
    <row r="4172" ht="12.75" customHeight="1" x14ac:dyDescent="0.2"/>
    <row r="4173" ht="12.75" customHeight="1" x14ac:dyDescent="0.2"/>
    <row r="4174" ht="12.75" customHeight="1" x14ac:dyDescent="0.2"/>
    <row r="4175" ht="12.75" customHeight="1" x14ac:dyDescent="0.2"/>
    <row r="4176" ht="12.75" customHeight="1" x14ac:dyDescent="0.2"/>
    <row r="4177" ht="12.75" customHeight="1" x14ac:dyDescent="0.2"/>
    <row r="4178" ht="12.75" customHeight="1" x14ac:dyDescent="0.2"/>
    <row r="4179" ht="12.75" customHeight="1" x14ac:dyDescent="0.2"/>
    <row r="4180" ht="12.75" customHeight="1" x14ac:dyDescent="0.2"/>
    <row r="4181" ht="12.75" customHeight="1" x14ac:dyDescent="0.2"/>
    <row r="4182" ht="12.75" customHeight="1" x14ac:dyDescent="0.2"/>
    <row r="4183" ht="12.75" customHeight="1" x14ac:dyDescent="0.2"/>
    <row r="4184" ht="12.75" customHeight="1" x14ac:dyDescent="0.2"/>
    <row r="4185" ht="12.75" customHeight="1" x14ac:dyDescent="0.2"/>
    <row r="4186" ht="12.75" customHeight="1" x14ac:dyDescent="0.2"/>
    <row r="4187" ht="12.75" customHeight="1" x14ac:dyDescent="0.2"/>
    <row r="4188" ht="12.75" customHeight="1" x14ac:dyDescent="0.2"/>
    <row r="4189" ht="12.75" customHeight="1" x14ac:dyDescent="0.2"/>
    <row r="4190" ht="12.75" customHeight="1" x14ac:dyDescent="0.2"/>
    <row r="4191" ht="12.75" customHeight="1" x14ac:dyDescent="0.2"/>
    <row r="4192" ht="12.75" customHeight="1" x14ac:dyDescent="0.2"/>
    <row r="4193" ht="12.75" customHeight="1" x14ac:dyDescent="0.2"/>
    <row r="4194" ht="12.75" customHeight="1" x14ac:dyDescent="0.2"/>
    <row r="4195" ht="12.75" customHeight="1" x14ac:dyDescent="0.2"/>
    <row r="4196" ht="12.75" customHeight="1" x14ac:dyDescent="0.2"/>
    <row r="4197" ht="12.75" customHeight="1" x14ac:dyDescent="0.2"/>
    <row r="4198" ht="12.75" customHeight="1" x14ac:dyDescent="0.2"/>
    <row r="4199" ht="12.75" customHeight="1" x14ac:dyDescent="0.2"/>
    <row r="4200" ht="12.75" customHeight="1" x14ac:dyDescent="0.2"/>
    <row r="4201" ht="12.75" customHeight="1" x14ac:dyDescent="0.2"/>
    <row r="4202" ht="12.75" customHeight="1" x14ac:dyDescent="0.2"/>
    <row r="4203" ht="12.75" customHeight="1" x14ac:dyDescent="0.2"/>
    <row r="4204" ht="12.75" customHeight="1" x14ac:dyDescent="0.2"/>
    <row r="4205" ht="12.75" customHeight="1" x14ac:dyDescent="0.2"/>
    <row r="4206" ht="12.75" customHeight="1" x14ac:dyDescent="0.2"/>
    <row r="4207" ht="12.75" customHeight="1" x14ac:dyDescent="0.2"/>
    <row r="4208" ht="12.75" customHeight="1" x14ac:dyDescent="0.2"/>
    <row r="4209" ht="12.75" customHeight="1" x14ac:dyDescent="0.2"/>
    <row r="4210" ht="12.75" customHeight="1" x14ac:dyDescent="0.2"/>
    <row r="4211" ht="12.75" customHeight="1" x14ac:dyDescent="0.2"/>
    <row r="4212" ht="12.75" customHeight="1" x14ac:dyDescent="0.2"/>
    <row r="4213" ht="12.75" customHeight="1" x14ac:dyDescent="0.2"/>
    <row r="4214" ht="12.75" customHeight="1" x14ac:dyDescent="0.2"/>
    <row r="4215" ht="12.75" customHeight="1" x14ac:dyDescent="0.2"/>
    <row r="4216" ht="12.75" customHeight="1" x14ac:dyDescent="0.2"/>
    <row r="4217" ht="12.75" customHeight="1" x14ac:dyDescent="0.2"/>
    <row r="4218" ht="12.75" customHeight="1" x14ac:dyDescent="0.2"/>
    <row r="4219" ht="12.75" customHeight="1" x14ac:dyDescent="0.2"/>
    <row r="4220" ht="12.75" customHeight="1" x14ac:dyDescent="0.2"/>
    <row r="4221" ht="12.75" customHeight="1" x14ac:dyDescent="0.2"/>
    <row r="4222" ht="12.75" customHeight="1" x14ac:dyDescent="0.2"/>
    <row r="4223" ht="12.75" customHeight="1" x14ac:dyDescent="0.2"/>
    <row r="4224" ht="12.75" customHeight="1" x14ac:dyDescent="0.2"/>
    <row r="4225" ht="12.75" customHeight="1" x14ac:dyDescent="0.2"/>
    <row r="4226" ht="12.75" customHeight="1" x14ac:dyDescent="0.2"/>
    <row r="4227" ht="12.75" customHeight="1" x14ac:dyDescent="0.2"/>
    <row r="4228" ht="12.75" customHeight="1" x14ac:dyDescent="0.2"/>
    <row r="4229" ht="12.75" customHeight="1" x14ac:dyDescent="0.2"/>
    <row r="4230" ht="12.75" customHeight="1" x14ac:dyDescent="0.2"/>
    <row r="4231" ht="12.75" customHeight="1" x14ac:dyDescent="0.2"/>
    <row r="4232" ht="12.75" customHeight="1" x14ac:dyDescent="0.2"/>
    <row r="4233" ht="12.75" customHeight="1" x14ac:dyDescent="0.2"/>
    <row r="4234" ht="12.75" customHeight="1" x14ac:dyDescent="0.2"/>
    <row r="4235" ht="12.75" customHeight="1" x14ac:dyDescent="0.2"/>
    <row r="4236" ht="12.75" customHeight="1" x14ac:dyDescent="0.2"/>
    <row r="4237" ht="12.75" customHeight="1" x14ac:dyDescent="0.2"/>
    <row r="4238" ht="12.75" customHeight="1" x14ac:dyDescent="0.2"/>
    <row r="4239" ht="12.75" customHeight="1" x14ac:dyDescent="0.2"/>
    <row r="4240" ht="12.75" customHeight="1" x14ac:dyDescent="0.2"/>
    <row r="4241" ht="12.75" customHeight="1" x14ac:dyDescent="0.2"/>
    <row r="4242" ht="12.75" customHeight="1" x14ac:dyDescent="0.2"/>
    <row r="4243" ht="12.75" customHeight="1" x14ac:dyDescent="0.2"/>
    <row r="4244" ht="12.75" customHeight="1" x14ac:dyDescent="0.2"/>
    <row r="4245" ht="12.75" customHeight="1" x14ac:dyDescent="0.2"/>
    <row r="4246" ht="12.75" customHeight="1" x14ac:dyDescent="0.2"/>
    <row r="4247" ht="12.75" customHeight="1" x14ac:dyDescent="0.2"/>
    <row r="4248" ht="12.75" customHeight="1" x14ac:dyDescent="0.2"/>
    <row r="4249" ht="12.75" customHeight="1" x14ac:dyDescent="0.2"/>
    <row r="4250" ht="12.75" customHeight="1" x14ac:dyDescent="0.2"/>
    <row r="4251" ht="12.75" customHeight="1" x14ac:dyDescent="0.2"/>
    <row r="4252" ht="12.75" customHeight="1" x14ac:dyDescent="0.2"/>
    <row r="4253" ht="12.75" customHeight="1" x14ac:dyDescent="0.2"/>
    <row r="4254" ht="12.75" customHeight="1" x14ac:dyDescent="0.2"/>
    <row r="4255" ht="12.75" customHeight="1" x14ac:dyDescent="0.2"/>
    <row r="4256" ht="12.75" customHeight="1" x14ac:dyDescent="0.2"/>
    <row r="4257" ht="12.75" customHeight="1" x14ac:dyDescent="0.2"/>
    <row r="4258" ht="12.75" customHeight="1" x14ac:dyDescent="0.2"/>
    <row r="4259" ht="12.75" customHeight="1" x14ac:dyDescent="0.2"/>
    <row r="4260" ht="12.75" customHeight="1" x14ac:dyDescent="0.2"/>
    <row r="4261" ht="12.75" customHeight="1" x14ac:dyDescent="0.2"/>
    <row r="4262" ht="12.75" customHeight="1" x14ac:dyDescent="0.2"/>
    <row r="4263" ht="12.75" customHeight="1" x14ac:dyDescent="0.2"/>
    <row r="4264" ht="12.75" customHeight="1" x14ac:dyDescent="0.2"/>
    <row r="4265" ht="12.75" customHeight="1" x14ac:dyDescent="0.2"/>
    <row r="4266" ht="12.75" customHeight="1" x14ac:dyDescent="0.2"/>
    <row r="4267" ht="12.75" customHeight="1" x14ac:dyDescent="0.2"/>
    <row r="4268" ht="12.75" customHeight="1" x14ac:dyDescent="0.2"/>
    <row r="4269" ht="12.75" customHeight="1" x14ac:dyDescent="0.2"/>
    <row r="4270" ht="12.75" customHeight="1" x14ac:dyDescent="0.2"/>
    <row r="4271" ht="12.75" customHeight="1" x14ac:dyDescent="0.2"/>
    <row r="4272" ht="12.75" customHeight="1" x14ac:dyDescent="0.2"/>
    <row r="4273" ht="12.75" customHeight="1" x14ac:dyDescent="0.2"/>
    <row r="4274" ht="12.75" customHeight="1" x14ac:dyDescent="0.2"/>
    <row r="4275" ht="12.75" customHeight="1" x14ac:dyDescent="0.2"/>
    <row r="4276" ht="12.75" customHeight="1" x14ac:dyDescent="0.2"/>
    <row r="4277" ht="12.75" customHeight="1" x14ac:dyDescent="0.2"/>
    <row r="4278" ht="12.75" customHeight="1" x14ac:dyDescent="0.2"/>
    <row r="4279" ht="12.75" customHeight="1" x14ac:dyDescent="0.2"/>
    <row r="4280" ht="12.75" customHeight="1" x14ac:dyDescent="0.2"/>
    <row r="4281" ht="12.75" customHeight="1" x14ac:dyDescent="0.2"/>
    <row r="4282" ht="12.75" customHeight="1" x14ac:dyDescent="0.2"/>
    <row r="4283" ht="12.75" customHeight="1" x14ac:dyDescent="0.2"/>
    <row r="4284" ht="12.75" customHeight="1" x14ac:dyDescent="0.2"/>
    <row r="4285" ht="12.75" customHeight="1" x14ac:dyDescent="0.2"/>
    <row r="4286" ht="12.75" customHeight="1" x14ac:dyDescent="0.2"/>
    <row r="4287" ht="12.75" customHeight="1" x14ac:dyDescent="0.2"/>
    <row r="4288" ht="12.75" customHeight="1" x14ac:dyDescent="0.2"/>
    <row r="4289" ht="12.75" customHeight="1" x14ac:dyDescent="0.2"/>
    <row r="4290" ht="12.75" customHeight="1" x14ac:dyDescent="0.2"/>
    <row r="4291" ht="12.75" customHeight="1" x14ac:dyDescent="0.2"/>
    <row r="4292" ht="12.75" customHeight="1" x14ac:dyDescent="0.2"/>
    <row r="4293" ht="12.75" customHeight="1" x14ac:dyDescent="0.2"/>
    <row r="4294" ht="12.75" customHeight="1" x14ac:dyDescent="0.2"/>
    <row r="4295" ht="12.75" customHeight="1" x14ac:dyDescent="0.2"/>
    <row r="4296" ht="12.75" customHeight="1" x14ac:dyDescent="0.2"/>
    <row r="4297" ht="12.75" customHeight="1" x14ac:dyDescent="0.2"/>
    <row r="4298" ht="12.75" customHeight="1" x14ac:dyDescent="0.2"/>
    <row r="4299" ht="12.75" customHeight="1" x14ac:dyDescent="0.2"/>
    <row r="4300" ht="12.75" customHeight="1" x14ac:dyDescent="0.2"/>
    <row r="4301" ht="12.75" customHeight="1" x14ac:dyDescent="0.2"/>
    <row r="4302" ht="12.75" customHeight="1" x14ac:dyDescent="0.2"/>
    <row r="4303" ht="12.75" customHeight="1" x14ac:dyDescent="0.2"/>
    <row r="4304" ht="12.75" customHeight="1" x14ac:dyDescent="0.2"/>
    <row r="4305" ht="12.75" customHeight="1" x14ac:dyDescent="0.2"/>
    <row r="4306" ht="12.75" customHeight="1" x14ac:dyDescent="0.2"/>
    <row r="4307" ht="12.75" customHeight="1" x14ac:dyDescent="0.2"/>
    <row r="4308" ht="12.75" customHeight="1" x14ac:dyDescent="0.2"/>
    <row r="4309" ht="12.75" customHeight="1" x14ac:dyDescent="0.2"/>
    <row r="4310" ht="12.75" customHeight="1" x14ac:dyDescent="0.2"/>
    <row r="4311" ht="12.75" customHeight="1" x14ac:dyDescent="0.2"/>
    <row r="4312" ht="12.75" customHeight="1" x14ac:dyDescent="0.2"/>
    <row r="4313" ht="12.75" customHeight="1" x14ac:dyDescent="0.2"/>
    <row r="4314" ht="12.75" customHeight="1" x14ac:dyDescent="0.2"/>
    <row r="4315" ht="12.75" customHeight="1" x14ac:dyDescent="0.2"/>
    <row r="4316" ht="12.75" customHeight="1" x14ac:dyDescent="0.2"/>
    <row r="4317" ht="12.75" customHeight="1" x14ac:dyDescent="0.2"/>
    <row r="4318" ht="12.75" customHeight="1" x14ac:dyDescent="0.2"/>
    <row r="4319" ht="12.75" customHeight="1" x14ac:dyDescent="0.2"/>
    <row r="4320" ht="12.75" customHeight="1" x14ac:dyDescent="0.2"/>
    <row r="4321" ht="12.75" customHeight="1" x14ac:dyDescent="0.2"/>
    <row r="4322" ht="12.75" customHeight="1" x14ac:dyDescent="0.2"/>
    <row r="4323" ht="12.75" customHeight="1" x14ac:dyDescent="0.2"/>
    <row r="4324" ht="12.75" customHeight="1" x14ac:dyDescent="0.2"/>
    <row r="4325" ht="12.75" customHeight="1" x14ac:dyDescent="0.2"/>
    <row r="4326" ht="12.75" customHeight="1" x14ac:dyDescent="0.2"/>
    <row r="4327" ht="12.75" customHeight="1" x14ac:dyDescent="0.2"/>
    <row r="4328" ht="12.75" customHeight="1" x14ac:dyDescent="0.2"/>
    <row r="4329" ht="12.75" customHeight="1" x14ac:dyDescent="0.2"/>
    <row r="4330" ht="12.75" customHeight="1" x14ac:dyDescent="0.2"/>
    <row r="4331" ht="12.75" customHeight="1" x14ac:dyDescent="0.2"/>
    <row r="4332" ht="12.75" customHeight="1" x14ac:dyDescent="0.2"/>
    <row r="4333" ht="12.75" customHeight="1" x14ac:dyDescent="0.2"/>
    <row r="4334" ht="12.75" customHeight="1" x14ac:dyDescent="0.2"/>
    <row r="4335" ht="12.75" customHeight="1" x14ac:dyDescent="0.2"/>
    <row r="4336" ht="12.75" customHeight="1" x14ac:dyDescent="0.2"/>
    <row r="4337" ht="12.75" customHeight="1" x14ac:dyDescent="0.2"/>
    <row r="4338" ht="12.75" customHeight="1" x14ac:dyDescent="0.2"/>
    <row r="4339" ht="12.75" customHeight="1" x14ac:dyDescent="0.2"/>
    <row r="4340" ht="12.75" customHeight="1" x14ac:dyDescent="0.2"/>
    <row r="4341" ht="12.75" customHeight="1" x14ac:dyDescent="0.2"/>
    <row r="4342" ht="12.75" customHeight="1" x14ac:dyDescent="0.2"/>
    <row r="4343" ht="12.75" customHeight="1" x14ac:dyDescent="0.2"/>
    <row r="4344" ht="12.75" customHeight="1" x14ac:dyDescent="0.2"/>
    <row r="4345" ht="12.75" customHeight="1" x14ac:dyDescent="0.2"/>
    <row r="4346" ht="12.75" customHeight="1" x14ac:dyDescent="0.2"/>
    <row r="4347" ht="12.75" customHeight="1" x14ac:dyDescent="0.2"/>
    <row r="4348" ht="12.75" customHeight="1" x14ac:dyDescent="0.2"/>
    <row r="4349" ht="12.75" customHeight="1" x14ac:dyDescent="0.2"/>
    <row r="4350" ht="12.75" customHeight="1" x14ac:dyDescent="0.2"/>
    <row r="4351" ht="12.75" customHeight="1" x14ac:dyDescent="0.2"/>
    <row r="4352" ht="12.75" customHeight="1" x14ac:dyDescent="0.2"/>
    <row r="4353" ht="12.75" customHeight="1" x14ac:dyDescent="0.2"/>
    <row r="4354" ht="12.75" customHeight="1" x14ac:dyDescent="0.2"/>
    <row r="4355" ht="12.75" customHeight="1" x14ac:dyDescent="0.2"/>
    <row r="4356" ht="12.75" customHeight="1" x14ac:dyDescent="0.2"/>
    <row r="4357" ht="12.75" customHeight="1" x14ac:dyDescent="0.2"/>
    <row r="4358" ht="12.75" customHeight="1" x14ac:dyDescent="0.2"/>
    <row r="4359" ht="12.75" customHeight="1" x14ac:dyDescent="0.2"/>
    <row r="4360" ht="12.75" customHeight="1" x14ac:dyDescent="0.2"/>
    <row r="4361" ht="12.75" customHeight="1" x14ac:dyDescent="0.2"/>
    <row r="4362" ht="12.75" customHeight="1" x14ac:dyDescent="0.2"/>
    <row r="4363" ht="12.75" customHeight="1" x14ac:dyDescent="0.2"/>
    <row r="4364" ht="12.75" customHeight="1" x14ac:dyDescent="0.2"/>
    <row r="4365" ht="12.75" customHeight="1" x14ac:dyDescent="0.2"/>
    <row r="4366" ht="12.75" customHeight="1" x14ac:dyDescent="0.2"/>
    <row r="4367" ht="12.75" customHeight="1" x14ac:dyDescent="0.2"/>
    <row r="4368" ht="12.75" customHeight="1" x14ac:dyDescent="0.2"/>
    <row r="4369" ht="12.75" customHeight="1" x14ac:dyDescent="0.2"/>
    <row r="4370" ht="12.75" customHeight="1" x14ac:dyDescent="0.2"/>
    <row r="4371" ht="12.75" customHeight="1" x14ac:dyDescent="0.2"/>
    <row r="4372" ht="12.75" customHeight="1" x14ac:dyDescent="0.2"/>
    <row r="4373" ht="12.75" customHeight="1" x14ac:dyDescent="0.2"/>
    <row r="4374" ht="12.75" customHeight="1" x14ac:dyDescent="0.2"/>
    <row r="4375" ht="12.75" customHeight="1" x14ac:dyDescent="0.2"/>
    <row r="4376" ht="12.75" customHeight="1" x14ac:dyDescent="0.2"/>
    <row r="4377" ht="12.75" customHeight="1" x14ac:dyDescent="0.2"/>
    <row r="4378" ht="12.75" customHeight="1" x14ac:dyDescent="0.2"/>
    <row r="4379" ht="12.75" customHeight="1" x14ac:dyDescent="0.2"/>
    <row r="4380" ht="12.75" customHeight="1" x14ac:dyDescent="0.2"/>
    <row r="4381" ht="12.75" customHeight="1" x14ac:dyDescent="0.2"/>
    <row r="4382" ht="12.75" customHeight="1" x14ac:dyDescent="0.2"/>
    <row r="4383" ht="12.75" customHeight="1" x14ac:dyDescent="0.2"/>
    <row r="4384" ht="12.75" customHeight="1" x14ac:dyDescent="0.2"/>
    <row r="4385" ht="12.75" customHeight="1" x14ac:dyDescent="0.2"/>
    <row r="4386" ht="12.75" customHeight="1" x14ac:dyDescent="0.2"/>
    <row r="4387" ht="12.75" customHeight="1" x14ac:dyDescent="0.2"/>
    <row r="4388" ht="12.75" customHeight="1" x14ac:dyDescent="0.2"/>
    <row r="4389" ht="12.75" customHeight="1" x14ac:dyDescent="0.2"/>
    <row r="4390" ht="12.75" customHeight="1" x14ac:dyDescent="0.2"/>
    <row r="4391" ht="12.75" customHeight="1" x14ac:dyDescent="0.2"/>
    <row r="4392" ht="12.75" customHeight="1" x14ac:dyDescent="0.2"/>
    <row r="4393" ht="12.75" customHeight="1" x14ac:dyDescent="0.2"/>
    <row r="4394" ht="12.75" customHeight="1" x14ac:dyDescent="0.2"/>
    <row r="4395" ht="12.75" customHeight="1" x14ac:dyDescent="0.2"/>
    <row r="4396" ht="12.75" customHeight="1" x14ac:dyDescent="0.2"/>
    <row r="4397" ht="12.75" customHeight="1" x14ac:dyDescent="0.2"/>
    <row r="4398" ht="12.75" customHeight="1" x14ac:dyDescent="0.2"/>
    <row r="4399" ht="12.75" customHeight="1" x14ac:dyDescent="0.2"/>
    <row r="4400" ht="12.75" customHeight="1" x14ac:dyDescent="0.2"/>
    <row r="4401" ht="12.75" customHeight="1" x14ac:dyDescent="0.2"/>
    <row r="4402" ht="12.75" customHeight="1" x14ac:dyDescent="0.2"/>
    <row r="4403" ht="12.75" customHeight="1" x14ac:dyDescent="0.2"/>
    <row r="4404" ht="12.75" customHeight="1" x14ac:dyDescent="0.2"/>
    <row r="4405" ht="12.75" customHeight="1" x14ac:dyDescent="0.2"/>
    <row r="4406" ht="12.75" customHeight="1" x14ac:dyDescent="0.2"/>
    <row r="4407" ht="12.75" customHeight="1" x14ac:dyDescent="0.2"/>
    <row r="4408" ht="12.75" customHeight="1" x14ac:dyDescent="0.2"/>
    <row r="4409" ht="12.75" customHeight="1" x14ac:dyDescent="0.2"/>
    <row r="4410" ht="12.75" customHeight="1" x14ac:dyDescent="0.2"/>
    <row r="4411" ht="12.75" customHeight="1" x14ac:dyDescent="0.2"/>
    <row r="4412" ht="12.75" customHeight="1" x14ac:dyDescent="0.2"/>
    <row r="4413" ht="12.75" customHeight="1" x14ac:dyDescent="0.2"/>
    <row r="4414" ht="12.75" customHeight="1" x14ac:dyDescent="0.2"/>
    <row r="4415" ht="12.75" customHeight="1" x14ac:dyDescent="0.2"/>
    <row r="4416" ht="12.75" customHeight="1" x14ac:dyDescent="0.2"/>
    <row r="4417" ht="12.75" customHeight="1" x14ac:dyDescent="0.2"/>
    <row r="4418" ht="12.75" customHeight="1" x14ac:dyDescent="0.2"/>
    <row r="4419" ht="12.75" customHeight="1" x14ac:dyDescent="0.2"/>
    <row r="4420" ht="12.75" customHeight="1" x14ac:dyDescent="0.2"/>
    <row r="4421" ht="12.75" customHeight="1" x14ac:dyDescent="0.2"/>
    <row r="4422" ht="12.75" customHeight="1" x14ac:dyDescent="0.2"/>
    <row r="4423" ht="12.75" customHeight="1" x14ac:dyDescent="0.2"/>
    <row r="4424" ht="12.75" customHeight="1" x14ac:dyDescent="0.2"/>
    <row r="4425" ht="12.75" customHeight="1" x14ac:dyDescent="0.2"/>
    <row r="4426" ht="12.75" customHeight="1" x14ac:dyDescent="0.2"/>
    <row r="4427" ht="12.75" customHeight="1" x14ac:dyDescent="0.2"/>
    <row r="4428" ht="12.75" customHeight="1" x14ac:dyDescent="0.2"/>
    <row r="4429" ht="12.75" customHeight="1" x14ac:dyDescent="0.2"/>
    <row r="4430" ht="12.75" customHeight="1" x14ac:dyDescent="0.2"/>
    <row r="4431" ht="12.75" customHeight="1" x14ac:dyDescent="0.2"/>
    <row r="4432" ht="12.75" customHeight="1" x14ac:dyDescent="0.2"/>
    <row r="4433" ht="12.75" customHeight="1" x14ac:dyDescent="0.2"/>
    <row r="4434" ht="12.75" customHeight="1" x14ac:dyDescent="0.2"/>
    <row r="4435" ht="12.75" customHeight="1" x14ac:dyDescent="0.2"/>
    <row r="4436" ht="12.75" customHeight="1" x14ac:dyDescent="0.2"/>
    <row r="4437" ht="12.75" customHeight="1" x14ac:dyDescent="0.2"/>
    <row r="4438" ht="12.75" customHeight="1" x14ac:dyDescent="0.2"/>
    <row r="4439" ht="12.75" customHeight="1" x14ac:dyDescent="0.2"/>
    <row r="4440" ht="12.75" customHeight="1" x14ac:dyDescent="0.2"/>
    <row r="4441" ht="12.75" customHeight="1" x14ac:dyDescent="0.2"/>
    <row r="4442" ht="12.75" customHeight="1" x14ac:dyDescent="0.2"/>
    <row r="4443" ht="12.75" customHeight="1" x14ac:dyDescent="0.2"/>
    <row r="4444" ht="12.75" customHeight="1" x14ac:dyDescent="0.2"/>
    <row r="4445" ht="12.75" customHeight="1" x14ac:dyDescent="0.2"/>
    <row r="4446" ht="12.75" customHeight="1" x14ac:dyDescent="0.2"/>
    <row r="4447" ht="12.75" customHeight="1" x14ac:dyDescent="0.2"/>
    <row r="4448" ht="12.75" customHeight="1" x14ac:dyDescent="0.2"/>
    <row r="4449" ht="12.75" customHeight="1" x14ac:dyDescent="0.2"/>
    <row r="4450" ht="12.75" customHeight="1" x14ac:dyDescent="0.2"/>
    <row r="4451" ht="12.75" customHeight="1" x14ac:dyDescent="0.2"/>
    <row r="4452" ht="12.75" customHeight="1" x14ac:dyDescent="0.2"/>
    <row r="4453" ht="12.75" customHeight="1" x14ac:dyDescent="0.2"/>
    <row r="4454" ht="12.75" customHeight="1" x14ac:dyDescent="0.2"/>
    <row r="4455" ht="12.75" customHeight="1" x14ac:dyDescent="0.2"/>
    <row r="4456" ht="12.75" customHeight="1" x14ac:dyDescent="0.2"/>
    <row r="4457" ht="12.75" customHeight="1" x14ac:dyDescent="0.2"/>
    <row r="4458" ht="12.75" customHeight="1" x14ac:dyDescent="0.2"/>
    <row r="4459" ht="12.75" customHeight="1" x14ac:dyDescent="0.2"/>
    <row r="4460" ht="12.75" customHeight="1" x14ac:dyDescent="0.2"/>
    <row r="4461" ht="12.75" customHeight="1" x14ac:dyDescent="0.2"/>
    <row r="4462" ht="12.75" customHeight="1" x14ac:dyDescent="0.2"/>
    <row r="4463" ht="12.75" customHeight="1" x14ac:dyDescent="0.2"/>
    <row r="4464" ht="12.75" customHeight="1" x14ac:dyDescent="0.2"/>
    <row r="4465" ht="12.75" customHeight="1" x14ac:dyDescent="0.2"/>
    <row r="4466" ht="12.75" customHeight="1" x14ac:dyDescent="0.2"/>
    <row r="4467" ht="12.75" customHeight="1" x14ac:dyDescent="0.2"/>
    <row r="4468" ht="12.75" customHeight="1" x14ac:dyDescent="0.2"/>
    <row r="4469" ht="12.75" customHeight="1" x14ac:dyDescent="0.2"/>
    <row r="4470" ht="12.75" customHeight="1" x14ac:dyDescent="0.2"/>
    <row r="4471" ht="12.75" customHeight="1" x14ac:dyDescent="0.2"/>
    <row r="4472" ht="12.75" customHeight="1" x14ac:dyDescent="0.2"/>
    <row r="4473" ht="12.75" customHeight="1" x14ac:dyDescent="0.2"/>
    <row r="4474" ht="12.75" customHeight="1" x14ac:dyDescent="0.2"/>
    <row r="4475" ht="12.75" customHeight="1" x14ac:dyDescent="0.2"/>
    <row r="4476" ht="12.75" customHeight="1" x14ac:dyDescent="0.2"/>
    <row r="4477" ht="12.75" customHeight="1" x14ac:dyDescent="0.2"/>
    <row r="4478" ht="12.75" customHeight="1" x14ac:dyDescent="0.2"/>
    <row r="4479" ht="12.75" customHeight="1" x14ac:dyDescent="0.2"/>
    <row r="4480" ht="12.75" customHeight="1" x14ac:dyDescent="0.2"/>
    <row r="4481" ht="12.75" customHeight="1" x14ac:dyDescent="0.2"/>
    <row r="4482" ht="12.75" customHeight="1" x14ac:dyDescent="0.2"/>
    <row r="4483" ht="12.75" customHeight="1" x14ac:dyDescent="0.2"/>
    <row r="4484" ht="12.75" customHeight="1" x14ac:dyDescent="0.2"/>
    <row r="4485" ht="12.75" customHeight="1" x14ac:dyDescent="0.2"/>
    <row r="4486" ht="12.75" customHeight="1" x14ac:dyDescent="0.2"/>
    <row r="4487" ht="12.75" customHeight="1" x14ac:dyDescent="0.2"/>
    <row r="4488" ht="12.75" customHeight="1" x14ac:dyDescent="0.2"/>
    <row r="4489" ht="12.75" customHeight="1" x14ac:dyDescent="0.2"/>
    <row r="4490" ht="12.75" customHeight="1" x14ac:dyDescent="0.2"/>
    <row r="4491" ht="12.75" customHeight="1" x14ac:dyDescent="0.2"/>
    <row r="4492" ht="12.75" customHeight="1" x14ac:dyDescent="0.2"/>
    <row r="4493" ht="12.75" customHeight="1" x14ac:dyDescent="0.2"/>
    <row r="4494" ht="12.75" customHeight="1" x14ac:dyDescent="0.2"/>
    <row r="4495" ht="12.75" customHeight="1" x14ac:dyDescent="0.2"/>
    <row r="4496" ht="12.75" customHeight="1" x14ac:dyDescent="0.2"/>
    <row r="4497" ht="12.75" customHeight="1" x14ac:dyDescent="0.2"/>
    <row r="4498" ht="12.75" customHeight="1" x14ac:dyDescent="0.2"/>
    <row r="4499" ht="12.75" customHeight="1" x14ac:dyDescent="0.2"/>
    <row r="4500" ht="12.75" customHeight="1" x14ac:dyDescent="0.2"/>
    <row r="4501" ht="12.75" customHeight="1" x14ac:dyDescent="0.2"/>
    <row r="4502" ht="12.75" customHeight="1" x14ac:dyDescent="0.2"/>
    <row r="4503" ht="12.75" customHeight="1" x14ac:dyDescent="0.2"/>
    <row r="4504" ht="12.75" customHeight="1" x14ac:dyDescent="0.2"/>
    <row r="4505" ht="12.75" customHeight="1" x14ac:dyDescent="0.2"/>
    <row r="4506" ht="12.75" customHeight="1" x14ac:dyDescent="0.2"/>
    <row r="4507" ht="12.75" customHeight="1" x14ac:dyDescent="0.2"/>
    <row r="4508" ht="12.75" customHeight="1" x14ac:dyDescent="0.2"/>
    <row r="4509" ht="12.75" customHeight="1" x14ac:dyDescent="0.2"/>
    <row r="4510" ht="12.75" customHeight="1" x14ac:dyDescent="0.2"/>
    <row r="4511" ht="12.75" customHeight="1" x14ac:dyDescent="0.2"/>
    <row r="4512" ht="12.75" customHeight="1" x14ac:dyDescent="0.2"/>
    <row r="4513" ht="12.75" customHeight="1" x14ac:dyDescent="0.2"/>
    <row r="4514" ht="12.75" customHeight="1" x14ac:dyDescent="0.2"/>
    <row r="4515" ht="12.75" customHeight="1" x14ac:dyDescent="0.2"/>
    <row r="4516" ht="12.75" customHeight="1" x14ac:dyDescent="0.2"/>
    <row r="4517" ht="12.75" customHeight="1" x14ac:dyDescent="0.2"/>
    <row r="4518" ht="12.75" customHeight="1" x14ac:dyDescent="0.2"/>
    <row r="4519" ht="12.75" customHeight="1" x14ac:dyDescent="0.2"/>
    <row r="4520" ht="12.75" customHeight="1" x14ac:dyDescent="0.2"/>
    <row r="4521" ht="12.75" customHeight="1" x14ac:dyDescent="0.2"/>
    <row r="4522" ht="12.75" customHeight="1" x14ac:dyDescent="0.2"/>
    <row r="4523" ht="12.75" customHeight="1" x14ac:dyDescent="0.2"/>
    <row r="4524" ht="12.75" customHeight="1" x14ac:dyDescent="0.2"/>
    <row r="4525" ht="12.75" customHeight="1" x14ac:dyDescent="0.2"/>
    <row r="4526" ht="12.75" customHeight="1" x14ac:dyDescent="0.2"/>
    <row r="4527" ht="12.75" customHeight="1" x14ac:dyDescent="0.2"/>
    <row r="4528" ht="12.75" customHeight="1" x14ac:dyDescent="0.2"/>
    <row r="4529" ht="12.75" customHeight="1" x14ac:dyDescent="0.2"/>
    <row r="4530" ht="12.75" customHeight="1" x14ac:dyDescent="0.2"/>
    <row r="4531" ht="12.75" customHeight="1" x14ac:dyDescent="0.2"/>
    <row r="4532" ht="12.75" customHeight="1" x14ac:dyDescent="0.2"/>
    <row r="4533" ht="12.75" customHeight="1" x14ac:dyDescent="0.2"/>
    <row r="4534" ht="12.75" customHeight="1" x14ac:dyDescent="0.2"/>
    <row r="4535" ht="12.75" customHeight="1" x14ac:dyDescent="0.2"/>
    <row r="4536" ht="12.75" customHeight="1" x14ac:dyDescent="0.2"/>
    <row r="4537" ht="12.75" customHeight="1" x14ac:dyDescent="0.2"/>
    <row r="4538" ht="12.75" customHeight="1" x14ac:dyDescent="0.2"/>
    <row r="4539" ht="12.75" customHeight="1" x14ac:dyDescent="0.2"/>
    <row r="4540" ht="12.75" customHeight="1" x14ac:dyDescent="0.2"/>
    <row r="4541" ht="12.75" customHeight="1" x14ac:dyDescent="0.2"/>
    <row r="4542" ht="12.75" customHeight="1" x14ac:dyDescent="0.2"/>
    <row r="4543" ht="12.75" customHeight="1" x14ac:dyDescent="0.2"/>
    <row r="4544" ht="12.75" customHeight="1" x14ac:dyDescent="0.2"/>
    <row r="4545" ht="12.75" customHeight="1" x14ac:dyDescent="0.2"/>
    <row r="4546" ht="12.75" customHeight="1" x14ac:dyDescent="0.2"/>
    <row r="4547" ht="12.75" customHeight="1" x14ac:dyDescent="0.2"/>
    <row r="4548" ht="12.75" customHeight="1" x14ac:dyDescent="0.2"/>
    <row r="4549" ht="12.75" customHeight="1" x14ac:dyDescent="0.2"/>
    <row r="4550" ht="12.75" customHeight="1" x14ac:dyDescent="0.2"/>
    <row r="4551" ht="12.75" customHeight="1" x14ac:dyDescent="0.2"/>
    <row r="4552" ht="12.75" customHeight="1" x14ac:dyDescent="0.2"/>
    <row r="4553" ht="12.75" customHeight="1" x14ac:dyDescent="0.2"/>
    <row r="4554" ht="12.75" customHeight="1" x14ac:dyDescent="0.2"/>
    <row r="4555" ht="12.75" customHeight="1" x14ac:dyDescent="0.2"/>
    <row r="4556" ht="12.75" customHeight="1" x14ac:dyDescent="0.2"/>
    <row r="4557" ht="12.75" customHeight="1" x14ac:dyDescent="0.2"/>
    <row r="4558" ht="12.75" customHeight="1" x14ac:dyDescent="0.2"/>
    <row r="4559" ht="12.75" customHeight="1" x14ac:dyDescent="0.2"/>
    <row r="4560" ht="12.75" customHeight="1" x14ac:dyDescent="0.2"/>
    <row r="4561" ht="12.75" customHeight="1" x14ac:dyDescent="0.2"/>
    <row r="4562" ht="12.75" customHeight="1" x14ac:dyDescent="0.2"/>
    <row r="4563" ht="12.75" customHeight="1" x14ac:dyDescent="0.2"/>
    <row r="4564" ht="12.75" customHeight="1" x14ac:dyDescent="0.2"/>
    <row r="4565" ht="12.75" customHeight="1" x14ac:dyDescent="0.2"/>
    <row r="4566" ht="12.75" customHeight="1" x14ac:dyDescent="0.2"/>
    <row r="4567" ht="12.75" customHeight="1" x14ac:dyDescent="0.2"/>
    <row r="4568" ht="12.75" customHeight="1" x14ac:dyDescent="0.2"/>
    <row r="4569" ht="12.75" customHeight="1" x14ac:dyDescent="0.2"/>
    <row r="4570" ht="12.75" customHeight="1" x14ac:dyDescent="0.2"/>
    <row r="4571" ht="12.75" customHeight="1" x14ac:dyDescent="0.2"/>
    <row r="4572" ht="12.75" customHeight="1" x14ac:dyDescent="0.2"/>
    <row r="4573" ht="12.75" customHeight="1" x14ac:dyDescent="0.2"/>
    <row r="4574" ht="12.75" customHeight="1" x14ac:dyDescent="0.2"/>
    <row r="4575" ht="12.75" customHeight="1" x14ac:dyDescent="0.2"/>
    <row r="4576" ht="12.75" customHeight="1" x14ac:dyDescent="0.2"/>
    <row r="4577" ht="12.75" customHeight="1" x14ac:dyDescent="0.2"/>
    <row r="4578" ht="12.75" customHeight="1" x14ac:dyDescent="0.2"/>
    <row r="4579" ht="12.75" customHeight="1" x14ac:dyDescent="0.2"/>
    <row r="4580" ht="12.75" customHeight="1" x14ac:dyDescent="0.2"/>
    <row r="4581" ht="12.75" customHeight="1" x14ac:dyDescent="0.2"/>
    <row r="4582" ht="12.75" customHeight="1" x14ac:dyDescent="0.2"/>
    <row r="4583" ht="12.75" customHeight="1" x14ac:dyDescent="0.2"/>
    <row r="4584" ht="12.75" customHeight="1" x14ac:dyDescent="0.2"/>
    <row r="4585" ht="12.75" customHeight="1" x14ac:dyDescent="0.2"/>
    <row r="4586" ht="12.75" customHeight="1" x14ac:dyDescent="0.2"/>
    <row r="4587" ht="12.75" customHeight="1" x14ac:dyDescent="0.2"/>
    <row r="4588" ht="12.75" customHeight="1" x14ac:dyDescent="0.2"/>
    <row r="4589" ht="12.75" customHeight="1" x14ac:dyDescent="0.2"/>
    <row r="4590" ht="12.75" customHeight="1" x14ac:dyDescent="0.2"/>
    <row r="4591" ht="12.75" customHeight="1" x14ac:dyDescent="0.2"/>
    <row r="4592" ht="12.75" customHeight="1" x14ac:dyDescent="0.2"/>
    <row r="4593" ht="12.75" customHeight="1" x14ac:dyDescent="0.2"/>
    <row r="4594" ht="12.75" customHeight="1" x14ac:dyDescent="0.2"/>
    <row r="4595" ht="12.75" customHeight="1" x14ac:dyDescent="0.2"/>
    <row r="4596" ht="12.75" customHeight="1" x14ac:dyDescent="0.2"/>
    <row r="4597" ht="12.75" customHeight="1" x14ac:dyDescent="0.2"/>
    <row r="4598" ht="12.75" customHeight="1" x14ac:dyDescent="0.2"/>
    <row r="4599" ht="12.75" customHeight="1" x14ac:dyDescent="0.2"/>
    <row r="4600" ht="12.75" customHeight="1" x14ac:dyDescent="0.2"/>
    <row r="4601" ht="12.75" customHeight="1" x14ac:dyDescent="0.2"/>
    <row r="4602" ht="12.75" customHeight="1" x14ac:dyDescent="0.2"/>
    <row r="4603" ht="12.75" customHeight="1" x14ac:dyDescent="0.2"/>
    <row r="4604" ht="12.75" customHeight="1" x14ac:dyDescent="0.2"/>
    <row r="4605" ht="12.75" customHeight="1" x14ac:dyDescent="0.2"/>
    <row r="4606" ht="12.75" customHeight="1" x14ac:dyDescent="0.2"/>
    <row r="4607" ht="12.75" customHeight="1" x14ac:dyDescent="0.2"/>
    <row r="4608" ht="12.75" customHeight="1" x14ac:dyDescent="0.2"/>
    <row r="4609" ht="12.75" customHeight="1" x14ac:dyDescent="0.2"/>
    <row r="4610" ht="12.75" customHeight="1" x14ac:dyDescent="0.2"/>
    <row r="4611" ht="12.75" customHeight="1" x14ac:dyDescent="0.2"/>
    <row r="4612" ht="12.75" customHeight="1" x14ac:dyDescent="0.2"/>
    <row r="4613" ht="12.75" customHeight="1" x14ac:dyDescent="0.2"/>
    <row r="4614" ht="12.75" customHeight="1" x14ac:dyDescent="0.2"/>
    <row r="4615" ht="12.75" customHeight="1" x14ac:dyDescent="0.2"/>
    <row r="4616" ht="12.75" customHeight="1" x14ac:dyDescent="0.2"/>
    <row r="4617" ht="12.75" customHeight="1" x14ac:dyDescent="0.2"/>
    <row r="4618" ht="12.75" customHeight="1" x14ac:dyDescent="0.2"/>
    <row r="4619" ht="12.75" customHeight="1" x14ac:dyDescent="0.2"/>
    <row r="4620" ht="12.75" customHeight="1" x14ac:dyDescent="0.2"/>
    <row r="4621" ht="12.75" customHeight="1" x14ac:dyDescent="0.2"/>
    <row r="4622" ht="12.75" customHeight="1" x14ac:dyDescent="0.2"/>
    <row r="4623" ht="12.75" customHeight="1" x14ac:dyDescent="0.2"/>
    <row r="4624" ht="12.75" customHeight="1" x14ac:dyDescent="0.2"/>
    <row r="4625" ht="12.75" customHeight="1" x14ac:dyDescent="0.2"/>
    <row r="4626" ht="12.75" customHeight="1" x14ac:dyDescent="0.2"/>
    <row r="4627" ht="12.75" customHeight="1" x14ac:dyDescent="0.2"/>
    <row r="4628" ht="12.75" customHeight="1" x14ac:dyDescent="0.2"/>
    <row r="4629" ht="12.75" customHeight="1" x14ac:dyDescent="0.2"/>
    <row r="4630" ht="12.75" customHeight="1" x14ac:dyDescent="0.2"/>
    <row r="4631" ht="12.75" customHeight="1" x14ac:dyDescent="0.2"/>
    <row r="4632" ht="12.75" customHeight="1" x14ac:dyDescent="0.2"/>
    <row r="4633" ht="12.75" customHeight="1" x14ac:dyDescent="0.2"/>
    <row r="4634" ht="12.75" customHeight="1" x14ac:dyDescent="0.2"/>
    <row r="4635" ht="12.75" customHeight="1" x14ac:dyDescent="0.2"/>
    <row r="4636" ht="12.75" customHeight="1" x14ac:dyDescent="0.2"/>
    <row r="4637" ht="12.75" customHeight="1" x14ac:dyDescent="0.2"/>
    <row r="4638" ht="12.75" customHeight="1" x14ac:dyDescent="0.2"/>
    <row r="4639" ht="12.75" customHeight="1" x14ac:dyDescent="0.2"/>
    <row r="4640" ht="12.75" customHeight="1" x14ac:dyDescent="0.2"/>
    <row r="4641" ht="12.75" customHeight="1" x14ac:dyDescent="0.2"/>
    <row r="4642" ht="12.75" customHeight="1" x14ac:dyDescent="0.2"/>
    <row r="4643" ht="12.75" customHeight="1" x14ac:dyDescent="0.2"/>
    <row r="4644" ht="12.75" customHeight="1" x14ac:dyDescent="0.2"/>
    <row r="4645" ht="12.75" customHeight="1" x14ac:dyDescent="0.2"/>
    <row r="4646" ht="12.75" customHeight="1" x14ac:dyDescent="0.2"/>
    <row r="4647" ht="12.75" customHeight="1" x14ac:dyDescent="0.2"/>
    <row r="4648" ht="12.75" customHeight="1" x14ac:dyDescent="0.2"/>
    <row r="4649" ht="12.75" customHeight="1" x14ac:dyDescent="0.2"/>
    <row r="4650" ht="12.75" customHeight="1" x14ac:dyDescent="0.2"/>
    <row r="4651" ht="12.75" customHeight="1" x14ac:dyDescent="0.2"/>
    <row r="4652" ht="12.75" customHeight="1" x14ac:dyDescent="0.2"/>
    <row r="4653" ht="12.75" customHeight="1" x14ac:dyDescent="0.2"/>
    <row r="4654" ht="12.75" customHeight="1" x14ac:dyDescent="0.2"/>
    <row r="4655" ht="12.75" customHeight="1" x14ac:dyDescent="0.2"/>
    <row r="4656" ht="12.75" customHeight="1" x14ac:dyDescent="0.2"/>
    <row r="4657" ht="12.75" customHeight="1" x14ac:dyDescent="0.2"/>
    <row r="4658" ht="12.75" customHeight="1" x14ac:dyDescent="0.2"/>
    <row r="4659" ht="12.75" customHeight="1" x14ac:dyDescent="0.2"/>
    <row r="4660" ht="12.75" customHeight="1" x14ac:dyDescent="0.2"/>
    <row r="4661" ht="12.75" customHeight="1" x14ac:dyDescent="0.2"/>
    <row r="4662" ht="12.75" customHeight="1" x14ac:dyDescent="0.2"/>
    <row r="4663" ht="12.75" customHeight="1" x14ac:dyDescent="0.2"/>
    <row r="4664" ht="12.75" customHeight="1" x14ac:dyDescent="0.2"/>
    <row r="4665" ht="12.75" customHeight="1" x14ac:dyDescent="0.2"/>
    <row r="4666" ht="12.75" customHeight="1" x14ac:dyDescent="0.2"/>
    <row r="4667" ht="12.75" customHeight="1" x14ac:dyDescent="0.2"/>
    <row r="4668" ht="12.75" customHeight="1" x14ac:dyDescent="0.2"/>
    <row r="4669" ht="12.75" customHeight="1" x14ac:dyDescent="0.2"/>
    <row r="4670" ht="12.75" customHeight="1" x14ac:dyDescent="0.2"/>
    <row r="4671" ht="12.75" customHeight="1" x14ac:dyDescent="0.2"/>
    <row r="4672" ht="12.75" customHeight="1" x14ac:dyDescent="0.2"/>
    <row r="4673" ht="12.75" customHeight="1" x14ac:dyDescent="0.2"/>
    <row r="4674" ht="12.75" customHeight="1" x14ac:dyDescent="0.2"/>
    <row r="4675" ht="12.75" customHeight="1" x14ac:dyDescent="0.2"/>
    <row r="4676" ht="12.75" customHeight="1" x14ac:dyDescent="0.2"/>
    <row r="4677" ht="12.75" customHeight="1" x14ac:dyDescent="0.2"/>
    <row r="4678" ht="12.75" customHeight="1" x14ac:dyDescent="0.2"/>
    <row r="4679" ht="12.75" customHeight="1" x14ac:dyDescent="0.2"/>
    <row r="4680" ht="12.75" customHeight="1" x14ac:dyDescent="0.2"/>
    <row r="4681" ht="12.75" customHeight="1" x14ac:dyDescent="0.2"/>
    <row r="4682" ht="12.75" customHeight="1" x14ac:dyDescent="0.2"/>
    <row r="4683" ht="12.75" customHeight="1" x14ac:dyDescent="0.2"/>
    <row r="4684" ht="12.75" customHeight="1" x14ac:dyDescent="0.2"/>
    <row r="4685" ht="12.75" customHeight="1" x14ac:dyDescent="0.2"/>
    <row r="4686" ht="12.75" customHeight="1" x14ac:dyDescent="0.2"/>
    <row r="4687" ht="12.75" customHeight="1" x14ac:dyDescent="0.2"/>
    <row r="4688" ht="12.75" customHeight="1" x14ac:dyDescent="0.2"/>
    <row r="4689" ht="12.75" customHeight="1" x14ac:dyDescent="0.2"/>
    <row r="4690" ht="12.75" customHeight="1" x14ac:dyDescent="0.2"/>
    <row r="4691" ht="12.75" customHeight="1" x14ac:dyDescent="0.2"/>
    <row r="4692" ht="12.75" customHeight="1" x14ac:dyDescent="0.2"/>
    <row r="4693" ht="12.75" customHeight="1" x14ac:dyDescent="0.2"/>
    <row r="4694" ht="12.75" customHeight="1" x14ac:dyDescent="0.2"/>
    <row r="4695" ht="12.75" customHeight="1" x14ac:dyDescent="0.2"/>
    <row r="4696" ht="12.75" customHeight="1" x14ac:dyDescent="0.2"/>
    <row r="4697" ht="12.75" customHeight="1" x14ac:dyDescent="0.2"/>
    <row r="4698" ht="12.75" customHeight="1" x14ac:dyDescent="0.2"/>
    <row r="4699" ht="12.75" customHeight="1" x14ac:dyDescent="0.2"/>
    <row r="4700" ht="12.75" customHeight="1" x14ac:dyDescent="0.2"/>
    <row r="4701" ht="12.75" customHeight="1" x14ac:dyDescent="0.2"/>
    <row r="4702" ht="12.75" customHeight="1" x14ac:dyDescent="0.2"/>
    <row r="4703" ht="12.75" customHeight="1" x14ac:dyDescent="0.2"/>
    <row r="4704" ht="12.75" customHeight="1" x14ac:dyDescent="0.2"/>
    <row r="4705" ht="12.75" customHeight="1" x14ac:dyDescent="0.2"/>
    <row r="4706" ht="12.75" customHeight="1" x14ac:dyDescent="0.2"/>
    <row r="4707" ht="12.75" customHeight="1" x14ac:dyDescent="0.2"/>
    <row r="4708" ht="12.75" customHeight="1" x14ac:dyDescent="0.2"/>
    <row r="4709" ht="12.75" customHeight="1" x14ac:dyDescent="0.2"/>
    <row r="4710" ht="12.75" customHeight="1" x14ac:dyDescent="0.2"/>
    <row r="4711" ht="12.75" customHeight="1" x14ac:dyDescent="0.2"/>
    <row r="4712" ht="12.75" customHeight="1" x14ac:dyDescent="0.2"/>
    <row r="4713" ht="12.75" customHeight="1" x14ac:dyDescent="0.2"/>
    <row r="4714" ht="12.75" customHeight="1" x14ac:dyDescent="0.2"/>
    <row r="4715" ht="12.75" customHeight="1" x14ac:dyDescent="0.2"/>
    <row r="4716" ht="12.75" customHeight="1" x14ac:dyDescent="0.2"/>
    <row r="4717" ht="12.75" customHeight="1" x14ac:dyDescent="0.2"/>
    <row r="4718" ht="12.75" customHeight="1" x14ac:dyDescent="0.2"/>
    <row r="4719" ht="12.75" customHeight="1" x14ac:dyDescent="0.2"/>
    <row r="4720" ht="12.75" customHeight="1" x14ac:dyDescent="0.2"/>
    <row r="4721" ht="12.75" customHeight="1" x14ac:dyDescent="0.2"/>
    <row r="4722" ht="12.75" customHeight="1" x14ac:dyDescent="0.2"/>
    <row r="4723" ht="12.75" customHeight="1" x14ac:dyDescent="0.2"/>
    <row r="4724" ht="12.75" customHeight="1" x14ac:dyDescent="0.2"/>
    <row r="4725" ht="12.75" customHeight="1" x14ac:dyDescent="0.2"/>
    <row r="4726" ht="12.75" customHeight="1" x14ac:dyDescent="0.2"/>
    <row r="4727" ht="12.75" customHeight="1" x14ac:dyDescent="0.2"/>
    <row r="4728" ht="12.75" customHeight="1" x14ac:dyDescent="0.2"/>
    <row r="4729" ht="12.75" customHeight="1" x14ac:dyDescent="0.2"/>
    <row r="4730" ht="12.75" customHeight="1" x14ac:dyDescent="0.2"/>
    <row r="4731" ht="12.75" customHeight="1" x14ac:dyDescent="0.2"/>
    <row r="4732" ht="12.75" customHeight="1" x14ac:dyDescent="0.2"/>
    <row r="4733" ht="12.75" customHeight="1" x14ac:dyDescent="0.2"/>
    <row r="4734" ht="12.75" customHeight="1" x14ac:dyDescent="0.2"/>
    <row r="4735" ht="12.75" customHeight="1" x14ac:dyDescent="0.2"/>
    <row r="4736" ht="12.75" customHeight="1" x14ac:dyDescent="0.2"/>
    <row r="4737" ht="12.75" customHeight="1" x14ac:dyDescent="0.2"/>
    <row r="4738" ht="12.75" customHeight="1" x14ac:dyDescent="0.2"/>
    <row r="4739" ht="12.75" customHeight="1" x14ac:dyDescent="0.2"/>
    <row r="4740" ht="12.75" customHeight="1" x14ac:dyDescent="0.2"/>
    <row r="4741" ht="12.75" customHeight="1" x14ac:dyDescent="0.2"/>
    <row r="4742" ht="12.75" customHeight="1" x14ac:dyDescent="0.2"/>
    <row r="4743" ht="12.75" customHeight="1" x14ac:dyDescent="0.2"/>
    <row r="4744" ht="12.75" customHeight="1" x14ac:dyDescent="0.2"/>
    <row r="4745" ht="12.75" customHeight="1" x14ac:dyDescent="0.2"/>
    <row r="4746" ht="12.75" customHeight="1" x14ac:dyDescent="0.2"/>
    <row r="4747" ht="12.75" customHeight="1" x14ac:dyDescent="0.2"/>
    <row r="4748" ht="12.75" customHeight="1" x14ac:dyDescent="0.2"/>
    <row r="4749" ht="12.75" customHeight="1" x14ac:dyDescent="0.2"/>
    <row r="4750" ht="12.75" customHeight="1" x14ac:dyDescent="0.2"/>
    <row r="4751" ht="12.75" customHeight="1" x14ac:dyDescent="0.2"/>
    <row r="4752" ht="12.75" customHeight="1" x14ac:dyDescent="0.2"/>
    <row r="4753" ht="12.75" customHeight="1" x14ac:dyDescent="0.2"/>
    <row r="4754" ht="12.75" customHeight="1" x14ac:dyDescent="0.2"/>
    <row r="4755" ht="12.75" customHeight="1" x14ac:dyDescent="0.2"/>
    <row r="4756" ht="12.75" customHeight="1" x14ac:dyDescent="0.2"/>
    <row r="4757" ht="12.75" customHeight="1" x14ac:dyDescent="0.2"/>
    <row r="4758" ht="12.75" customHeight="1" x14ac:dyDescent="0.2"/>
    <row r="4759" ht="12.75" customHeight="1" x14ac:dyDescent="0.2"/>
    <row r="4760" ht="12.75" customHeight="1" x14ac:dyDescent="0.2"/>
    <row r="4761" ht="12.75" customHeight="1" x14ac:dyDescent="0.2"/>
    <row r="4762" ht="12.75" customHeight="1" x14ac:dyDescent="0.2"/>
    <row r="4763" ht="12.75" customHeight="1" x14ac:dyDescent="0.2"/>
    <row r="4764" ht="12.75" customHeight="1" x14ac:dyDescent="0.2"/>
    <row r="4765" ht="12.75" customHeight="1" x14ac:dyDescent="0.2"/>
    <row r="4766" ht="12.75" customHeight="1" x14ac:dyDescent="0.2"/>
    <row r="4767" ht="12.75" customHeight="1" x14ac:dyDescent="0.2"/>
    <row r="4768" ht="12.75" customHeight="1" x14ac:dyDescent="0.2"/>
    <row r="4769" ht="12.75" customHeight="1" x14ac:dyDescent="0.2"/>
    <row r="4770" ht="12.75" customHeight="1" x14ac:dyDescent="0.2"/>
    <row r="4771" ht="12.75" customHeight="1" x14ac:dyDescent="0.2"/>
    <row r="4772" ht="12.75" customHeight="1" x14ac:dyDescent="0.2"/>
    <row r="4773" ht="12.75" customHeight="1" x14ac:dyDescent="0.2"/>
    <row r="4774" ht="12.75" customHeight="1" x14ac:dyDescent="0.2"/>
    <row r="4775" ht="12.75" customHeight="1" x14ac:dyDescent="0.2"/>
    <row r="4776" ht="12.75" customHeight="1" x14ac:dyDescent="0.2"/>
    <row r="4777" ht="12.75" customHeight="1" x14ac:dyDescent="0.2"/>
    <row r="4778" ht="12.75" customHeight="1" x14ac:dyDescent="0.2"/>
    <row r="4779" ht="12.75" customHeight="1" x14ac:dyDescent="0.2"/>
    <row r="4780" ht="12.75" customHeight="1" x14ac:dyDescent="0.2"/>
    <row r="4781" ht="12.75" customHeight="1" x14ac:dyDescent="0.2"/>
    <row r="4782" ht="12.75" customHeight="1" x14ac:dyDescent="0.2"/>
    <row r="4783" ht="12.75" customHeight="1" x14ac:dyDescent="0.2"/>
    <row r="4784" ht="12.75" customHeight="1" x14ac:dyDescent="0.2"/>
    <row r="4785" ht="12.75" customHeight="1" x14ac:dyDescent="0.2"/>
    <row r="4786" ht="12.75" customHeight="1" x14ac:dyDescent="0.2"/>
    <row r="4787" ht="12.75" customHeight="1" x14ac:dyDescent="0.2"/>
    <row r="4788" ht="12.75" customHeight="1" x14ac:dyDescent="0.2"/>
    <row r="4789" ht="12.75" customHeight="1" x14ac:dyDescent="0.2"/>
    <row r="4790" ht="12.75" customHeight="1" x14ac:dyDescent="0.2"/>
    <row r="4791" ht="12.75" customHeight="1" x14ac:dyDescent="0.2"/>
    <row r="4792" ht="12.75" customHeight="1" x14ac:dyDescent="0.2"/>
    <row r="4793" ht="12.75" customHeight="1" x14ac:dyDescent="0.2"/>
    <row r="4794" ht="12.75" customHeight="1" x14ac:dyDescent="0.2"/>
    <row r="4795" ht="12.75" customHeight="1" x14ac:dyDescent="0.2"/>
    <row r="4796" ht="12.75" customHeight="1" x14ac:dyDescent="0.2"/>
    <row r="4797" ht="12.75" customHeight="1" x14ac:dyDescent="0.2"/>
    <row r="4798" ht="12.75" customHeight="1" x14ac:dyDescent="0.2"/>
    <row r="4799" ht="12.75" customHeight="1" x14ac:dyDescent="0.2"/>
    <row r="4800" ht="12.75" customHeight="1" x14ac:dyDescent="0.2"/>
    <row r="4801" ht="12.75" customHeight="1" x14ac:dyDescent="0.2"/>
    <row r="4802" ht="12.75" customHeight="1" x14ac:dyDescent="0.2"/>
    <row r="4803" ht="12.75" customHeight="1" x14ac:dyDescent="0.2"/>
    <row r="4804" ht="12.75" customHeight="1" x14ac:dyDescent="0.2"/>
    <row r="4805" ht="12.75" customHeight="1" x14ac:dyDescent="0.2"/>
    <row r="4806" ht="12.75" customHeight="1" x14ac:dyDescent="0.2"/>
    <row r="4807" ht="12.75" customHeight="1" x14ac:dyDescent="0.2"/>
    <row r="4808" ht="12.75" customHeight="1" x14ac:dyDescent="0.2"/>
  </sheetData>
  <sheetProtection password="CAD5" sheet="1" objects="1" scenarios="1"/>
  <sortState ref="F3:S113">
    <sortCondition ref="H3"/>
    <sortCondition ref="F3"/>
  </sortState>
  <phoneticPr fontId="0" type="noConversion"/>
  <pageMargins left="0.39370078740157483" right="0.19685039370078741" top="0.39370078740157483" bottom="0.27559055118110237" header="0.51181102362204722" footer="0.51181102362204722"/>
  <pageSetup paperSize="9" scale="50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4">
              <controlPr defaultSize="0" print="0" autoFill="0" autoLine="0" autoPict="0" macro="[0]!Hem">
                <anchor>
                  <from>
                    <xdr:col>2</xdr:col>
                    <xdr:colOff>2914650</xdr:colOff>
                    <xdr:row>0</xdr:row>
                    <xdr:rowOff>28575</xdr:rowOff>
                  </from>
                  <to>
                    <xdr:col>2</xdr:col>
                    <xdr:colOff>3381375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5" name="Button 5">
              <controlPr defaultSize="0" print="0" autoFill="0" autoLine="0" autoPict="0" macro="[0]!Faktura">
                <anchor>
                  <from>
                    <xdr:col>2</xdr:col>
                    <xdr:colOff>2343150</xdr:colOff>
                    <xdr:row>0</xdr:row>
                    <xdr:rowOff>28575</xdr:rowOff>
                  </from>
                  <to>
                    <xdr:col>2</xdr:col>
                    <xdr:colOff>2867025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6" name="Button 7">
              <controlPr defaultSize="0" print="0" autoFill="0" autoLine="0" autoPict="0" macro="[0]!Avgifter">
                <anchor>
                  <from>
                    <xdr:col>2</xdr:col>
                    <xdr:colOff>1495425</xdr:colOff>
                    <xdr:row>0</xdr:row>
                    <xdr:rowOff>28575</xdr:rowOff>
                  </from>
                  <to>
                    <xdr:col>2</xdr:col>
                    <xdr:colOff>2295525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7"/>
  <dimension ref="A1:M91"/>
  <sheetViews>
    <sheetView showGridLines="0" showRowColHeaders="0" workbookViewId="0">
      <pane ySplit="1" topLeftCell="A2" activePane="bottomLeft" state="frozen"/>
      <selection pane="bottomLeft" activeCell="B1" sqref="B1"/>
    </sheetView>
  </sheetViews>
  <sheetFormatPr defaultColWidth="9.140625" defaultRowHeight="12.75" x14ac:dyDescent="0.2"/>
  <cols>
    <col min="1" max="1" width="3.7109375" style="4" customWidth="1"/>
    <col min="2" max="2" width="4.7109375" style="4" customWidth="1"/>
    <col min="3" max="3" width="3.7109375" style="4" customWidth="1"/>
    <col min="4" max="4" width="22.7109375" style="4" customWidth="1"/>
    <col min="5" max="5" width="17.7109375" style="4" customWidth="1"/>
    <col min="6" max="6" width="7.7109375" style="4" customWidth="1"/>
    <col min="7" max="7" width="4.7109375" style="4" customWidth="1"/>
    <col min="8" max="8" width="10.7109375" style="4" customWidth="1"/>
    <col min="9" max="9" width="5.7109375" style="4" customWidth="1"/>
    <col min="10" max="10" width="0" style="4" hidden="1" customWidth="1"/>
    <col min="11" max="16384" width="9.140625" style="4"/>
  </cols>
  <sheetData>
    <row r="1" spans="1:13" ht="18.600000000000001" customHeight="1" x14ac:dyDescent="0.2">
      <c r="A1" s="28"/>
      <c r="B1" s="28" t="s">
        <v>1374</v>
      </c>
      <c r="C1" s="28"/>
      <c r="D1" s="28"/>
      <c r="E1" s="28"/>
      <c r="F1" s="28"/>
      <c r="G1" s="28"/>
      <c r="H1" s="28"/>
      <c r="I1" s="28"/>
      <c r="J1" s="28">
        <v>1</v>
      </c>
      <c r="K1" s="28"/>
      <c r="L1" s="28"/>
      <c r="M1" s="28"/>
    </row>
    <row r="2" spans="1:13" x14ac:dyDescent="0.2">
      <c r="A2" s="5"/>
      <c r="B2" s="171"/>
      <c r="C2" s="170"/>
      <c r="D2" s="171" t="s">
        <v>1231</v>
      </c>
      <c r="E2" s="171" t="s">
        <v>1343</v>
      </c>
      <c r="F2" s="172"/>
      <c r="G2" s="115"/>
      <c r="H2" s="115"/>
      <c r="I2" s="5"/>
      <c r="J2" s="5"/>
      <c r="K2" s="5"/>
      <c r="L2" s="5"/>
      <c r="M2" s="5"/>
    </row>
    <row r="3" spans="1:13" x14ac:dyDescent="0.2">
      <c r="A3" s="5"/>
      <c r="B3" s="171"/>
      <c r="C3" s="170"/>
      <c r="D3" s="171"/>
      <c r="E3" s="171"/>
      <c r="F3" s="171"/>
      <c r="G3" s="115"/>
      <c r="H3" s="115"/>
      <c r="I3" s="5"/>
      <c r="J3" s="5"/>
      <c r="K3" s="5"/>
      <c r="L3" s="5"/>
      <c r="M3" s="5"/>
    </row>
    <row r="4" spans="1:13" x14ac:dyDescent="0.2">
      <c r="A4" s="6">
        <v>1</v>
      </c>
      <c r="B4" s="171">
        <v>606</v>
      </c>
      <c r="C4" s="170"/>
      <c r="D4" s="171" t="s">
        <v>1050</v>
      </c>
      <c r="E4" s="171" t="s">
        <v>192</v>
      </c>
      <c r="F4" s="171"/>
      <c r="G4" s="115"/>
      <c r="H4" s="115"/>
      <c r="I4" s="5"/>
      <c r="J4" s="5"/>
      <c r="K4" s="5"/>
      <c r="L4" s="5"/>
      <c r="M4" s="5"/>
    </row>
    <row r="5" spans="1:13" x14ac:dyDescent="0.2">
      <c r="A5" s="6">
        <v>2</v>
      </c>
      <c r="B5" s="171">
        <v>635</v>
      </c>
      <c r="C5" s="170"/>
      <c r="D5" s="171" t="s">
        <v>342</v>
      </c>
      <c r="E5" s="171" t="s">
        <v>192</v>
      </c>
      <c r="F5" s="171"/>
      <c r="G5" s="115"/>
      <c r="H5" s="115"/>
      <c r="I5" s="5"/>
      <c r="J5" s="5"/>
      <c r="K5" s="5"/>
      <c r="L5" s="5"/>
      <c r="M5" s="5"/>
    </row>
    <row r="6" spans="1:13" x14ac:dyDescent="0.2">
      <c r="A6" s="6">
        <v>3</v>
      </c>
      <c r="B6" s="171">
        <v>646</v>
      </c>
      <c r="C6" s="170"/>
      <c r="D6" s="171" t="s">
        <v>1262</v>
      </c>
      <c r="E6" s="171" t="s">
        <v>192</v>
      </c>
      <c r="F6" s="171"/>
      <c r="G6" s="115"/>
      <c r="H6" s="115"/>
      <c r="I6" s="5"/>
      <c r="J6" s="5"/>
      <c r="K6" s="5"/>
      <c r="L6" s="5"/>
      <c r="M6" s="5"/>
    </row>
    <row r="7" spans="1:13" x14ac:dyDescent="0.2">
      <c r="A7" s="6">
        <v>4</v>
      </c>
      <c r="B7" s="171">
        <v>653</v>
      </c>
      <c r="C7" s="170"/>
      <c r="D7" s="171" t="s">
        <v>1258</v>
      </c>
      <c r="E7" s="171" t="s">
        <v>185</v>
      </c>
      <c r="F7" s="171"/>
      <c r="G7" s="115"/>
      <c r="H7" s="115"/>
      <c r="I7" s="5"/>
      <c r="J7" s="5"/>
      <c r="K7" s="5"/>
      <c r="L7" s="5"/>
      <c r="M7" s="5"/>
    </row>
    <row r="8" spans="1:13" x14ac:dyDescent="0.2">
      <c r="A8" s="6">
        <v>5</v>
      </c>
      <c r="B8" s="171">
        <v>672</v>
      </c>
      <c r="C8" s="170"/>
      <c r="D8" s="171" t="s">
        <v>1259</v>
      </c>
      <c r="E8" s="171" t="s">
        <v>185</v>
      </c>
      <c r="F8" s="171"/>
      <c r="G8" s="115"/>
      <c r="H8" s="115"/>
      <c r="I8" s="5"/>
      <c r="J8" s="5"/>
      <c r="K8" s="5"/>
      <c r="L8" s="5"/>
      <c r="M8" s="5"/>
    </row>
    <row r="9" spans="1:13" x14ac:dyDescent="0.2">
      <c r="A9" s="6">
        <v>6</v>
      </c>
      <c r="B9" s="171">
        <v>685</v>
      </c>
      <c r="C9" s="170"/>
      <c r="D9" s="171" t="s">
        <v>1256</v>
      </c>
      <c r="E9" s="171" t="s">
        <v>185</v>
      </c>
      <c r="F9" s="171"/>
      <c r="G9" s="115"/>
      <c r="H9" s="115"/>
      <c r="I9" s="5"/>
      <c r="J9" s="5"/>
      <c r="K9" s="5"/>
      <c r="L9" s="5"/>
      <c r="M9" s="5"/>
    </row>
    <row r="10" spans="1:13" x14ac:dyDescent="0.2">
      <c r="A10" s="6">
        <v>7</v>
      </c>
      <c r="B10" s="171">
        <v>687</v>
      </c>
      <c r="C10" s="170"/>
      <c r="D10" s="171" t="s">
        <v>1316</v>
      </c>
      <c r="E10" s="171" t="s">
        <v>181</v>
      </c>
      <c r="F10" s="171"/>
      <c r="G10" s="115"/>
      <c r="H10" s="115"/>
      <c r="I10" s="5"/>
      <c r="J10" s="5"/>
      <c r="K10" s="5"/>
      <c r="L10" s="5"/>
      <c r="M10" s="5"/>
    </row>
    <row r="11" spans="1:13" x14ac:dyDescent="0.2">
      <c r="A11" s="6">
        <v>8</v>
      </c>
      <c r="B11" s="171">
        <v>691</v>
      </c>
      <c r="C11" s="170"/>
      <c r="D11" s="171" t="s">
        <v>1090</v>
      </c>
      <c r="E11" s="171" t="s">
        <v>181</v>
      </c>
      <c r="F11" s="171"/>
      <c r="G11" s="115"/>
      <c r="H11" s="115"/>
      <c r="I11" s="5"/>
      <c r="J11" s="5"/>
      <c r="K11" s="5"/>
      <c r="L11" s="5"/>
      <c r="M11" s="5"/>
    </row>
    <row r="12" spans="1:13" x14ac:dyDescent="0.2">
      <c r="A12" s="6">
        <v>9</v>
      </c>
      <c r="B12" s="171">
        <v>698</v>
      </c>
      <c r="C12" s="170"/>
      <c r="D12" s="171" t="s">
        <v>1078</v>
      </c>
      <c r="E12" s="171" t="s">
        <v>181</v>
      </c>
      <c r="F12" s="171"/>
      <c r="G12" s="115"/>
      <c r="H12" s="115"/>
      <c r="I12" s="5"/>
      <c r="J12" s="5"/>
      <c r="K12" s="5"/>
      <c r="L12" s="5"/>
      <c r="M12" s="5"/>
    </row>
    <row r="13" spans="1:13" x14ac:dyDescent="0.2">
      <c r="A13" s="6">
        <v>10</v>
      </c>
      <c r="B13" s="171">
        <v>702</v>
      </c>
      <c r="C13" s="170"/>
      <c r="D13" s="171" t="s">
        <v>782</v>
      </c>
      <c r="E13" s="171" t="s">
        <v>181</v>
      </c>
      <c r="F13" s="171"/>
      <c r="G13" s="115"/>
      <c r="H13" s="115"/>
      <c r="I13" s="5"/>
      <c r="J13" s="5"/>
      <c r="K13" s="5"/>
      <c r="L13" s="5"/>
      <c r="M13" s="5"/>
    </row>
    <row r="14" spans="1:13" x14ac:dyDescent="0.2">
      <c r="A14" s="6">
        <v>11</v>
      </c>
      <c r="B14" s="171">
        <v>810</v>
      </c>
      <c r="C14" s="170"/>
      <c r="D14" s="171" t="s">
        <v>1315</v>
      </c>
      <c r="E14" s="171" t="s">
        <v>181</v>
      </c>
      <c r="F14" s="171"/>
      <c r="G14" s="115"/>
      <c r="H14" s="115"/>
      <c r="I14" s="5"/>
      <c r="J14" s="5"/>
      <c r="K14" s="5"/>
      <c r="L14" s="5"/>
      <c r="M14" s="5"/>
    </row>
    <row r="15" spans="1:13" x14ac:dyDescent="0.2">
      <c r="A15" s="6">
        <v>12</v>
      </c>
      <c r="B15" s="171"/>
      <c r="C15" s="170"/>
      <c r="D15" s="171"/>
      <c r="E15" s="171"/>
      <c r="F15" s="171"/>
      <c r="G15" s="115"/>
      <c r="H15" s="115"/>
      <c r="I15" s="5"/>
      <c r="J15" s="5"/>
      <c r="K15" s="5"/>
      <c r="L15" s="5"/>
      <c r="M15" s="5"/>
    </row>
    <row r="16" spans="1:13" x14ac:dyDescent="0.2">
      <c r="A16" s="6">
        <v>13</v>
      </c>
      <c r="B16" s="171"/>
      <c r="C16" s="170"/>
      <c r="D16" s="171"/>
      <c r="E16" s="171"/>
      <c r="F16" s="171"/>
      <c r="G16" s="115"/>
      <c r="H16" s="115"/>
      <c r="I16" s="5"/>
      <c r="J16" s="5"/>
      <c r="K16" s="5"/>
      <c r="L16" s="5"/>
      <c r="M16" s="5"/>
    </row>
    <row r="17" spans="1:13" x14ac:dyDescent="0.2">
      <c r="A17" s="6">
        <v>14</v>
      </c>
      <c r="B17" s="171"/>
      <c r="C17" s="170"/>
      <c r="D17" s="171"/>
      <c r="E17" s="171"/>
      <c r="F17" s="171"/>
      <c r="G17" s="115"/>
      <c r="H17" s="115"/>
      <c r="I17" s="5"/>
      <c r="J17" s="5"/>
      <c r="K17" s="5"/>
      <c r="L17" s="5"/>
      <c r="M17" s="5"/>
    </row>
    <row r="18" spans="1:13" x14ac:dyDescent="0.2">
      <c r="A18" s="6">
        <v>15</v>
      </c>
      <c r="B18" s="171"/>
      <c r="C18" s="170"/>
      <c r="D18" s="171"/>
      <c r="E18" s="171"/>
      <c r="F18" s="171"/>
      <c r="G18" s="115"/>
      <c r="H18" s="115"/>
      <c r="I18" s="5"/>
      <c r="J18" s="5"/>
      <c r="K18" s="5"/>
      <c r="L18" s="5"/>
      <c r="M18" s="5"/>
    </row>
    <row r="19" spans="1:13" x14ac:dyDescent="0.2">
      <c r="A19" s="6">
        <v>16</v>
      </c>
      <c r="B19" s="171"/>
      <c r="C19" s="170"/>
      <c r="D19" s="171"/>
      <c r="E19" s="171"/>
      <c r="F19" s="171"/>
      <c r="G19" s="115"/>
      <c r="H19" s="115"/>
      <c r="I19" s="5"/>
      <c r="J19" s="5"/>
      <c r="K19" s="5"/>
      <c r="L19" s="5"/>
      <c r="M19" s="5"/>
    </row>
    <row r="20" spans="1:13" x14ac:dyDescent="0.2">
      <c r="A20" s="6">
        <v>17</v>
      </c>
      <c r="B20" s="171"/>
      <c r="C20" s="170"/>
      <c r="D20" s="171"/>
      <c r="E20" s="171"/>
      <c r="F20" s="171"/>
      <c r="G20" s="115"/>
      <c r="H20" s="115"/>
      <c r="I20" s="5"/>
      <c r="J20" s="5"/>
      <c r="K20" s="5"/>
      <c r="L20" s="5"/>
      <c r="M20" s="5"/>
    </row>
    <row r="21" spans="1:13" x14ac:dyDescent="0.2">
      <c r="A21" s="6">
        <v>18</v>
      </c>
      <c r="B21" s="171"/>
      <c r="C21" s="170"/>
      <c r="D21" s="171"/>
      <c r="E21" s="171"/>
      <c r="F21" s="171"/>
      <c r="G21" s="115"/>
      <c r="H21" s="115"/>
      <c r="I21" s="5"/>
      <c r="J21" s="5"/>
      <c r="K21" s="5"/>
      <c r="L21" s="5"/>
      <c r="M21" s="5"/>
    </row>
    <row r="22" spans="1:13" ht="12.75" customHeight="1" x14ac:dyDescent="0.2">
      <c r="A22" s="6">
        <v>19</v>
      </c>
      <c r="B22" s="171"/>
      <c r="C22" s="170"/>
      <c r="D22" s="171"/>
      <c r="E22" s="171"/>
      <c r="F22" s="171"/>
      <c r="G22" s="115"/>
      <c r="H22" s="115"/>
      <c r="I22" s="5"/>
      <c r="J22" s="5"/>
      <c r="K22" s="5"/>
      <c r="L22" s="5"/>
      <c r="M22" s="5"/>
    </row>
    <row r="23" spans="1:13" x14ac:dyDescent="0.2">
      <c r="A23" s="6">
        <v>20</v>
      </c>
      <c r="B23" s="171"/>
      <c r="C23" s="170"/>
      <c r="D23" s="171"/>
      <c r="E23" s="171"/>
      <c r="F23" s="171"/>
      <c r="G23" s="115"/>
      <c r="H23" s="115"/>
      <c r="I23" s="5"/>
      <c r="J23" s="5"/>
      <c r="K23" s="5"/>
      <c r="L23" s="5"/>
      <c r="M23" s="5"/>
    </row>
    <row r="24" spans="1:13" x14ac:dyDescent="0.2">
      <c r="A24" s="6">
        <v>21</v>
      </c>
      <c r="B24" s="171"/>
      <c r="C24" s="170"/>
      <c r="D24" s="171"/>
      <c r="E24" s="171"/>
      <c r="F24" s="171"/>
      <c r="G24" s="115"/>
      <c r="H24" s="115"/>
      <c r="I24" s="5"/>
      <c r="J24" s="5"/>
      <c r="K24" s="5"/>
      <c r="L24" s="5"/>
      <c r="M24" s="5"/>
    </row>
    <row r="25" spans="1:13" x14ac:dyDescent="0.2">
      <c r="A25" s="6">
        <v>22</v>
      </c>
      <c r="B25" s="171"/>
      <c r="C25" s="170"/>
      <c r="D25" s="171"/>
      <c r="E25" s="171"/>
      <c r="F25" s="171"/>
      <c r="G25" s="115"/>
      <c r="H25" s="115"/>
      <c r="I25" s="5"/>
      <c r="J25" s="5"/>
      <c r="K25" s="5"/>
      <c r="L25" s="5"/>
      <c r="M25" s="5"/>
    </row>
    <row r="26" spans="1:13" x14ac:dyDescent="0.2">
      <c r="A26" s="6">
        <v>23</v>
      </c>
      <c r="B26" s="171"/>
      <c r="C26" s="170"/>
      <c r="D26" s="171"/>
      <c r="E26" s="171"/>
      <c r="F26" s="171"/>
      <c r="G26" s="115"/>
      <c r="H26" s="115"/>
      <c r="I26" s="5"/>
      <c r="J26" s="5"/>
      <c r="K26" s="5"/>
      <c r="L26" s="5"/>
      <c r="M26" s="5"/>
    </row>
    <row r="27" spans="1:13" x14ac:dyDescent="0.2">
      <c r="A27" s="6">
        <v>24</v>
      </c>
      <c r="B27" s="171"/>
      <c r="C27" s="170"/>
      <c r="D27" s="171"/>
      <c r="E27" s="171"/>
      <c r="F27" s="171"/>
      <c r="G27" s="115"/>
      <c r="H27" s="115"/>
      <c r="I27" s="5"/>
      <c r="J27" s="5"/>
      <c r="K27" s="5"/>
      <c r="L27" s="5"/>
      <c r="M27" s="5"/>
    </row>
    <row r="28" spans="1:13" x14ac:dyDescent="0.2">
      <c r="A28" s="6">
        <v>25</v>
      </c>
      <c r="B28" s="171"/>
      <c r="C28" s="170"/>
      <c r="D28" s="171"/>
      <c r="E28" s="171"/>
      <c r="F28" s="171"/>
      <c r="G28" s="115"/>
      <c r="H28" s="115"/>
      <c r="I28" s="5"/>
      <c r="J28" s="5"/>
      <c r="K28" s="5"/>
      <c r="L28" s="5"/>
      <c r="M28" s="5"/>
    </row>
    <row r="29" spans="1:13" x14ac:dyDescent="0.2">
      <c r="A29" s="6">
        <v>26</v>
      </c>
      <c r="B29" s="171"/>
      <c r="C29" s="170"/>
      <c r="D29" s="171"/>
      <c r="E29" s="171"/>
      <c r="F29" s="171"/>
      <c r="G29" s="115"/>
      <c r="H29" s="115"/>
      <c r="I29" s="5"/>
      <c r="J29" s="5"/>
      <c r="K29" s="5"/>
      <c r="L29" s="5"/>
      <c r="M29" s="5"/>
    </row>
    <row r="30" spans="1:13" x14ac:dyDescent="0.2">
      <c r="A30" s="6">
        <v>27</v>
      </c>
      <c r="B30" s="171"/>
      <c r="C30" s="170"/>
      <c r="D30" s="171"/>
      <c r="E30" s="171"/>
      <c r="F30" s="171"/>
      <c r="G30" s="115"/>
      <c r="H30" s="115"/>
      <c r="I30" s="5"/>
      <c r="J30" s="5"/>
      <c r="K30" s="5"/>
      <c r="L30" s="5"/>
      <c r="M30" s="5"/>
    </row>
    <row r="31" spans="1:13" x14ac:dyDescent="0.2">
      <c r="A31" s="6">
        <v>28</v>
      </c>
      <c r="B31" s="171"/>
      <c r="C31" s="170"/>
      <c r="D31" s="171"/>
      <c r="E31" s="171"/>
      <c r="F31" s="171"/>
      <c r="G31" s="115"/>
      <c r="H31" s="115"/>
      <c r="I31" s="5"/>
      <c r="J31" s="5"/>
      <c r="K31" s="5"/>
      <c r="L31" s="5"/>
      <c r="M31" s="5"/>
    </row>
    <row r="32" spans="1:13" x14ac:dyDescent="0.2">
      <c r="A32" s="6">
        <v>29</v>
      </c>
      <c r="B32" s="171"/>
      <c r="C32" s="170"/>
      <c r="D32" s="171"/>
      <c r="E32" s="171"/>
      <c r="F32" s="171"/>
      <c r="G32" s="115"/>
      <c r="H32" s="115"/>
      <c r="I32" s="5"/>
      <c r="J32" s="5"/>
      <c r="K32" s="5"/>
      <c r="L32" s="5"/>
      <c r="M32" s="5"/>
    </row>
    <row r="33" spans="1:13" x14ac:dyDescent="0.2">
      <c r="A33" s="6">
        <v>30</v>
      </c>
      <c r="B33" s="171"/>
      <c r="C33" s="170"/>
      <c r="D33" s="171"/>
      <c r="E33" s="171"/>
      <c r="F33" s="171"/>
      <c r="G33" s="115"/>
      <c r="H33" s="115"/>
      <c r="I33" s="5"/>
      <c r="J33" s="5"/>
      <c r="K33" s="5"/>
      <c r="L33" s="5"/>
      <c r="M33" s="5"/>
    </row>
    <row r="34" spans="1:13" x14ac:dyDescent="0.2">
      <c r="A34" s="6">
        <v>31</v>
      </c>
      <c r="B34" s="171"/>
      <c r="C34" s="170"/>
      <c r="D34" s="171"/>
      <c r="E34" s="171"/>
      <c r="F34" s="171"/>
      <c r="G34" s="115"/>
      <c r="H34" s="115"/>
      <c r="I34" s="5"/>
      <c r="J34" s="5"/>
      <c r="K34" s="5"/>
      <c r="L34" s="5"/>
      <c r="M34" s="5"/>
    </row>
    <row r="35" spans="1:13" x14ac:dyDescent="0.2">
      <c r="A35" s="6">
        <v>32</v>
      </c>
      <c r="B35" s="171"/>
      <c r="C35" s="170"/>
      <c r="D35" s="171"/>
      <c r="E35" s="171"/>
      <c r="F35" s="171"/>
      <c r="G35" s="115"/>
      <c r="H35" s="115"/>
      <c r="I35" s="5"/>
      <c r="J35" s="5"/>
      <c r="K35" s="5"/>
      <c r="L35" s="5"/>
      <c r="M35" s="5"/>
    </row>
    <row r="36" spans="1:13" x14ac:dyDescent="0.2">
      <c r="A36" s="6">
        <v>33</v>
      </c>
      <c r="B36" s="171"/>
      <c r="C36" s="170"/>
      <c r="D36" s="171"/>
      <c r="E36" s="171"/>
      <c r="F36" s="171"/>
      <c r="G36" s="115"/>
      <c r="H36" s="115"/>
      <c r="I36" s="5"/>
      <c r="J36" s="5"/>
      <c r="K36" s="5"/>
      <c r="L36" s="5"/>
      <c r="M36" s="5"/>
    </row>
    <row r="37" spans="1:13" x14ac:dyDescent="0.2">
      <c r="A37" s="6">
        <v>34</v>
      </c>
      <c r="B37" s="171"/>
      <c r="C37" s="170"/>
      <c r="D37" s="171"/>
      <c r="E37" s="171"/>
      <c r="F37" s="171"/>
      <c r="G37" s="115"/>
      <c r="H37" s="115"/>
      <c r="I37" s="5"/>
      <c r="J37" s="5"/>
      <c r="K37" s="5"/>
      <c r="L37" s="5"/>
      <c r="M37" s="5"/>
    </row>
    <row r="38" spans="1:13" x14ac:dyDescent="0.2">
      <c r="A38" s="6">
        <v>35</v>
      </c>
      <c r="B38" s="171"/>
      <c r="C38" s="170"/>
      <c r="D38" s="171"/>
      <c r="E38" s="171"/>
      <c r="F38" s="171"/>
      <c r="G38" s="115"/>
      <c r="H38" s="115"/>
      <c r="I38" s="5"/>
      <c r="J38" s="5"/>
      <c r="K38" s="5"/>
      <c r="L38" s="5"/>
      <c r="M38" s="5"/>
    </row>
    <row r="39" spans="1:13" x14ac:dyDescent="0.2">
      <c r="A39" s="6">
        <v>36</v>
      </c>
      <c r="B39" s="171"/>
      <c r="C39" s="170"/>
      <c r="D39" s="171"/>
      <c r="E39" s="171"/>
      <c r="F39" s="171"/>
      <c r="G39" s="115"/>
      <c r="H39" s="115"/>
      <c r="I39" s="5"/>
      <c r="J39" s="5"/>
      <c r="K39" s="5"/>
      <c r="L39" s="5"/>
      <c r="M39" s="5"/>
    </row>
    <row r="40" spans="1:13" x14ac:dyDescent="0.2">
      <c r="A40" s="6">
        <v>37</v>
      </c>
      <c r="B40" s="171"/>
      <c r="C40" s="170"/>
      <c r="D40" s="171"/>
      <c r="E40" s="171"/>
      <c r="F40" s="171"/>
      <c r="G40" s="115"/>
      <c r="H40" s="115"/>
      <c r="I40" s="5"/>
      <c r="J40" s="5"/>
      <c r="K40" s="5"/>
      <c r="L40" s="5"/>
      <c r="M40" s="5"/>
    </row>
    <row r="41" spans="1:13" x14ac:dyDescent="0.2">
      <c r="A41" s="6">
        <v>38</v>
      </c>
      <c r="B41" s="171"/>
      <c r="C41" s="170"/>
      <c r="D41" s="171"/>
      <c r="E41" s="171"/>
      <c r="F41" s="171"/>
      <c r="G41" s="115"/>
      <c r="H41" s="115"/>
      <c r="I41" s="5"/>
      <c r="J41" s="5"/>
      <c r="K41" s="5"/>
      <c r="L41" s="5"/>
      <c r="M41" s="5"/>
    </row>
    <row r="42" spans="1:13" x14ac:dyDescent="0.2">
      <c r="A42" s="6">
        <v>39</v>
      </c>
      <c r="B42" s="171"/>
      <c r="C42" s="170"/>
      <c r="D42" s="171"/>
      <c r="E42" s="171"/>
      <c r="F42" s="171"/>
      <c r="G42" s="115"/>
      <c r="H42" s="115"/>
      <c r="I42" s="5"/>
      <c r="J42" s="5"/>
      <c r="K42" s="5"/>
      <c r="L42" s="5"/>
      <c r="M42" s="5"/>
    </row>
    <row r="43" spans="1:13" x14ac:dyDescent="0.2">
      <c r="A43" s="6">
        <v>40</v>
      </c>
      <c r="B43" s="171"/>
      <c r="C43" s="170"/>
      <c r="D43" s="171"/>
      <c r="E43" s="171"/>
      <c r="F43" s="171"/>
      <c r="G43" s="115"/>
      <c r="H43" s="115"/>
      <c r="I43" s="5"/>
      <c r="J43" s="5"/>
      <c r="K43" s="5"/>
      <c r="L43" s="5"/>
      <c r="M43" s="5"/>
    </row>
    <row r="44" spans="1:13" x14ac:dyDescent="0.2">
      <c r="A44" s="6">
        <v>41</v>
      </c>
      <c r="B44" s="171"/>
      <c r="C44" s="170"/>
      <c r="D44" s="171"/>
      <c r="E44" s="171"/>
      <c r="F44" s="171"/>
      <c r="G44" s="115"/>
      <c r="H44" s="115"/>
      <c r="I44" s="5"/>
      <c r="J44" s="5"/>
      <c r="K44" s="5"/>
      <c r="L44" s="5"/>
      <c r="M44" s="5"/>
    </row>
    <row r="45" spans="1:13" x14ac:dyDescent="0.2">
      <c r="A45" s="6">
        <v>42</v>
      </c>
      <c r="B45" s="171"/>
      <c r="C45" s="170"/>
      <c r="D45" s="171"/>
      <c r="E45" s="171"/>
      <c r="F45" s="171"/>
      <c r="G45" s="115"/>
      <c r="H45" s="115"/>
      <c r="I45" s="5"/>
      <c r="J45" s="5"/>
      <c r="K45" s="5"/>
      <c r="L45" s="5"/>
      <c r="M45" s="5"/>
    </row>
    <row r="46" spans="1:13" x14ac:dyDescent="0.2">
      <c r="A46" s="6">
        <v>43</v>
      </c>
      <c r="B46" s="171"/>
      <c r="C46" s="170"/>
      <c r="D46" s="171"/>
      <c r="E46" s="171"/>
      <c r="F46" s="171"/>
      <c r="G46" s="115"/>
      <c r="H46" s="115"/>
      <c r="I46" s="5"/>
      <c r="J46" s="5"/>
      <c r="K46" s="5"/>
      <c r="L46" s="5"/>
      <c r="M46" s="5"/>
    </row>
    <row r="47" spans="1:13" x14ac:dyDescent="0.2">
      <c r="A47" s="6">
        <v>44</v>
      </c>
      <c r="B47" s="171"/>
      <c r="C47" s="170"/>
      <c r="D47" s="171"/>
      <c r="E47" s="171"/>
      <c r="F47" s="171"/>
      <c r="G47" s="115"/>
      <c r="H47" s="115"/>
      <c r="I47" s="5"/>
      <c r="J47" s="5"/>
      <c r="K47" s="5"/>
      <c r="L47" s="5"/>
      <c r="M47" s="5"/>
    </row>
    <row r="48" spans="1:13" x14ac:dyDescent="0.2">
      <c r="A48" s="6">
        <v>45</v>
      </c>
      <c r="B48" s="171"/>
      <c r="C48" s="170"/>
      <c r="D48" s="171"/>
      <c r="E48" s="171"/>
      <c r="F48" s="171"/>
      <c r="G48" s="115"/>
      <c r="H48" s="115"/>
      <c r="I48" s="5"/>
      <c r="J48" s="5"/>
      <c r="K48" s="5"/>
      <c r="L48" s="5"/>
      <c r="M48" s="5"/>
    </row>
    <row r="49" spans="1:13" x14ac:dyDescent="0.2">
      <c r="A49" s="6">
        <v>46</v>
      </c>
      <c r="B49" s="171"/>
      <c r="C49" s="170"/>
      <c r="D49" s="171"/>
      <c r="E49" s="171"/>
      <c r="F49" s="171"/>
      <c r="G49" s="115"/>
      <c r="H49" s="115"/>
      <c r="I49" s="5"/>
      <c r="J49" s="5"/>
      <c r="K49" s="5"/>
      <c r="L49" s="5"/>
      <c r="M49" s="5"/>
    </row>
    <row r="50" spans="1:13" x14ac:dyDescent="0.2">
      <c r="A50" s="6">
        <v>47</v>
      </c>
      <c r="B50" s="171"/>
      <c r="C50" s="170"/>
      <c r="D50" s="171"/>
      <c r="E50" s="171"/>
      <c r="F50" s="171"/>
      <c r="G50" s="115"/>
      <c r="H50" s="115"/>
      <c r="I50" s="5"/>
      <c r="J50" s="5"/>
      <c r="K50" s="5"/>
      <c r="L50" s="5"/>
      <c r="M50" s="5"/>
    </row>
    <row r="51" spans="1:13" x14ac:dyDescent="0.2">
      <c r="A51" s="6">
        <v>48</v>
      </c>
      <c r="B51" s="171"/>
      <c r="C51" s="170"/>
      <c r="D51" s="171"/>
      <c r="E51" s="171"/>
      <c r="F51" s="171"/>
      <c r="G51" s="115"/>
      <c r="H51" s="115"/>
      <c r="I51" s="5"/>
      <c r="J51" s="5"/>
      <c r="K51" s="5"/>
      <c r="L51" s="5"/>
      <c r="M51" s="5"/>
    </row>
    <row r="52" spans="1:13" x14ac:dyDescent="0.2">
      <c r="A52" s="6">
        <v>49</v>
      </c>
      <c r="B52" s="171"/>
      <c r="C52" s="170"/>
      <c r="D52" s="171"/>
      <c r="E52" s="171"/>
      <c r="F52" s="171"/>
      <c r="G52" s="115"/>
      <c r="H52" s="115"/>
      <c r="I52" s="5"/>
      <c r="J52" s="5"/>
      <c r="K52" s="5"/>
      <c r="L52" s="5"/>
      <c r="M52" s="5"/>
    </row>
    <row r="53" spans="1:13" x14ac:dyDescent="0.2">
      <c r="A53" s="6">
        <v>50</v>
      </c>
      <c r="B53" s="171"/>
      <c r="C53" s="170"/>
      <c r="D53" s="171"/>
      <c r="E53" s="171"/>
      <c r="F53" s="171"/>
      <c r="G53" s="115"/>
      <c r="H53" s="115"/>
      <c r="I53" s="5"/>
      <c r="J53" s="5"/>
      <c r="K53" s="5"/>
      <c r="L53" s="5"/>
      <c r="M53" s="5"/>
    </row>
    <row r="54" spans="1:13" x14ac:dyDescent="0.2">
      <c r="A54" s="6">
        <v>51</v>
      </c>
      <c r="B54" s="171"/>
      <c r="C54" s="170"/>
      <c r="D54" s="171"/>
      <c r="E54" s="171"/>
      <c r="F54" s="171"/>
      <c r="G54" s="115"/>
      <c r="H54" s="115"/>
      <c r="I54" s="5"/>
      <c r="J54" s="5"/>
      <c r="K54" s="5"/>
      <c r="L54" s="5"/>
      <c r="M54" s="5"/>
    </row>
    <row r="55" spans="1:13" x14ac:dyDescent="0.2">
      <c r="A55" s="6">
        <v>52</v>
      </c>
      <c r="B55" s="171"/>
      <c r="C55" s="170"/>
      <c r="D55" s="171"/>
      <c r="E55" s="171"/>
      <c r="F55" s="171"/>
      <c r="G55" s="115"/>
      <c r="H55" s="115"/>
      <c r="I55" s="5"/>
      <c r="J55" s="5"/>
      <c r="K55" s="5"/>
      <c r="L55" s="5"/>
      <c r="M55" s="5"/>
    </row>
    <row r="56" spans="1:13" x14ac:dyDescent="0.2">
      <c r="A56" s="6">
        <v>53</v>
      </c>
      <c r="B56" s="171"/>
      <c r="C56" s="170"/>
      <c r="D56" s="171"/>
      <c r="E56" s="171"/>
      <c r="F56" s="171"/>
      <c r="G56" s="115"/>
      <c r="H56" s="115"/>
      <c r="I56" s="5"/>
      <c r="J56" s="5"/>
      <c r="K56" s="5"/>
      <c r="L56" s="5"/>
      <c r="M56" s="5"/>
    </row>
    <row r="57" spans="1:13" x14ac:dyDescent="0.2">
      <c r="A57" s="6">
        <v>54</v>
      </c>
      <c r="B57" s="171"/>
      <c r="C57" s="170"/>
      <c r="D57" s="171"/>
      <c r="E57" s="171"/>
      <c r="F57" s="171"/>
      <c r="G57" s="115"/>
      <c r="H57" s="115"/>
      <c r="I57" s="5"/>
      <c r="J57" s="5"/>
      <c r="K57" s="5"/>
      <c r="L57" s="5"/>
      <c r="M57" s="5"/>
    </row>
    <row r="58" spans="1:13" x14ac:dyDescent="0.2">
      <c r="A58" s="6">
        <v>55</v>
      </c>
      <c r="B58" s="171"/>
      <c r="C58" s="170"/>
      <c r="D58" s="171"/>
      <c r="E58" s="171"/>
      <c r="F58" s="171"/>
      <c r="G58" s="115"/>
      <c r="H58" s="115"/>
      <c r="I58" s="5"/>
      <c r="J58" s="5"/>
      <c r="K58" s="5"/>
      <c r="L58" s="5"/>
      <c r="M58" s="5"/>
    </row>
    <row r="59" spans="1:13" x14ac:dyDescent="0.2">
      <c r="A59" s="6">
        <v>56</v>
      </c>
      <c r="B59" s="171"/>
      <c r="C59" s="170"/>
      <c r="D59" s="171"/>
      <c r="E59" s="171"/>
      <c r="F59" s="171"/>
      <c r="G59" s="115"/>
      <c r="H59" s="115"/>
      <c r="I59" s="5"/>
      <c r="J59" s="5"/>
      <c r="K59" s="5"/>
      <c r="L59" s="5"/>
      <c r="M59" s="5"/>
    </row>
    <row r="60" spans="1:13" x14ac:dyDescent="0.2">
      <c r="A60" s="6">
        <v>57</v>
      </c>
      <c r="B60" s="171"/>
      <c r="C60" s="170"/>
      <c r="D60" s="171"/>
      <c r="E60" s="171"/>
      <c r="F60" s="171"/>
      <c r="G60" s="115"/>
      <c r="H60" s="115"/>
      <c r="I60" s="5"/>
      <c r="J60" s="5"/>
      <c r="K60" s="5"/>
      <c r="L60" s="5"/>
      <c r="M60" s="5"/>
    </row>
    <row r="61" spans="1:13" x14ac:dyDescent="0.2">
      <c r="A61" s="6">
        <v>58</v>
      </c>
      <c r="B61" s="171"/>
      <c r="C61" s="170"/>
      <c r="D61" s="171"/>
      <c r="E61" s="171"/>
      <c r="F61" s="171"/>
      <c r="G61" s="115"/>
      <c r="H61" s="115"/>
      <c r="I61" s="5"/>
      <c r="J61" s="5"/>
      <c r="K61" s="5"/>
      <c r="L61" s="5"/>
      <c r="M61" s="5"/>
    </row>
    <row r="62" spans="1:13" x14ac:dyDescent="0.2">
      <c r="A62" s="6">
        <v>59</v>
      </c>
      <c r="B62" s="171"/>
      <c r="C62" s="170"/>
      <c r="D62" s="171"/>
      <c r="E62" s="171"/>
      <c r="F62" s="171"/>
      <c r="G62" s="115"/>
      <c r="H62" s="115"/>
      <c r="I62" s="5"/>
      <c r="J62" s="5"/>
      <c r="K62" s="5"/>
      <c r="L62" s="5"/>
      <c r="M62" s="5"/>
    </row>
    <row r="63" spans="1:13" x14ac:dyDescent="0.2">
      <c r="A63" s="6">
        <v>60</v>
      </c>
      <c r="B63" s="171"/>
      <c r="C63" s="170"/>
      <c r="D63" s="171"/>
      <c r="E63" s="171"/>
      <c r="F63" s="171"/>
      <c r="G63" s="115"/>
      <c r="H63" s="115"/>
      <c r="I63" s="5"/>
      <c r="J63" s="5"/>
      <c r="K63" s="5"/>
      <c r="L63" s="5"/>
      <c r="M63" s="5"/>
    </row>
    <row r="64" spans="1:13" x14ac:dyDescent="0.2">
      <c r="A64" s="6">
        <v>61</v>
      </c>
      <c r="B64" s="171"/>
      <c r="C64" s="170"/>
      <c r="D64" s="171"/>
      <c r="E64" s="171"/>
      <c r="F64" s="171"/>
      <c r="G64" s="115"/>
      <c r="H64" s="115"/>
      <c r="I64" s="5"/>
      <c r="J64" s="5"/>
      <c r="K64" s="5"/>
      <c r="L64" s="5"/>
      <c r="M64" s="5"/>
    </row>
    <row r="65" spans="1:13" x14ac:dyDescent="0.2">
      <c r="A65" s="6">
        <v>62</v>
      </c>
      <c r="B65" s="171"/>
      <c r="C65" s="170"/>
      <c r="D65" s="171"/>
      <c r="E65" s="171"/>
      <c r="F65" s="171"/>
      <c r="G65" s="115"/>
      <c r="H65" s="115"/>
      <c r="I65" s="5"/>
      <c r="J65" s="5"/>
      <c r="K65" s="5"/>
      <c r="L65" s="5"/>
      <c r="M65" s="5"/>
    </row>
    <row r="66" spans="1:13" x14ac:dyDescent="0.2">
      <c r="A66" s="6">
        <v>63</v>
      </c>
      <c r="B66" s="171"/>
      <c r="C66" s="170"/>
      <c r="D66" s="171"/>
      <c r="E66" s="171"/>
      <c r="F66" s="171"/>
      <c r="G66" s="115"/>
      <c r="H66" s="115"/>
      <c r="I66" s="5"/>
      <c r="J66" s="5"/>
      <c r="K66" s="5"/>
      <c r="L66" s="5"/>
      <c r="M66" s="5"/>
    </row>
    <row r="67" spans="1:13" x14ac:dyDescent="0.2">
      <c r="A67" s="6">
        <v>64</v>
      </c>
      <c r="B67" s="171"/>
      <c r="C67" s="170"/>
      <c r="D67" s="171"/>
      <c r="E67" s="171"/>
      <c r="F67" s="171"/>
      <c r="G67" s="115"/>
      <c r="H67" s="115"/>
      <c r="I67" s="5"/>
      <c r="J67" s="5"/>
      <c r="K67" s="5"/>
      <c r="L67" s="5"/>
      <c r="M67" s="5"/>
    </row>
    <row r="68" spans="1:13" x14ac:dyDescent="0.2">
      <c r="A68" s="6">
        <v>65</v>
      </c>
      <c r="B68" s="171"/>
      <c r="C68" s="170"/>
      <c r="D68" s="171"/>
      <c r="E68" s="171"/>
      <c r="F68" s="171"/>
      <c r="G68" s="115"/>
      <c r="H68" s="115"/>
      <c r="I68" s="5"/>
      <c r="J68" s="5"/>
      <c r="K68" s="5"/>
      <c r="L68" s="5"/>
      <c r="M68" s="5"/>
    </row>
    <row r="69" spans="1:13" x14ac:dyDescent="0.2">
      <c r="A69" s="6">
        <v>66</v>
      </c>
      <c r="B69" s="171"/>
      <c r="C69" s="170"/>
      <c r="D69" s="171"/>
      <c r="E69" s="171"/>
      <c r="F69" s="171"/>
      <c r="G69" s="115"/>
      <c r="H69" s="115"/>
      <c r="I69" s="5"/>
      <c r="J69" s="5"/>
      <c r="K69" s="5"/>
      <c r="L69" s="5"/>
      <c r="M69" s="5"/>
    </row>
    <row r="70" spans="1:13" x14ac:dyDescent="0.2">
      <c r="A70" s="6">
        <v>67</v>
      </c>
      <c r="B70" s="171"/>
      <c r="C70" s="170"/>
      <c r="D70" s="171"/>
      <c r="E70" s="171"/>
      <c r="F70" s="171"/>
      <c r="G70" s="115"/>
      <c r="H70" s="115"/>
      <c r="I70" s="5"/>
      <c r="J70" s="5"/>
      <c r="K70" s="5"/>
      <c r="L70" s="5"/>
      <c r="M70" s="5"/>
    </row>
    <row r="71" spans="1:13" x14ac:dyDescent="0.2">
      <c r="A71" s="6">
        <v>68</v>
      </c>
      <c r="B71" s="223"/>
      <c r="C71" s="224"/>
      <c r="D71" s="223"/>
      <c r="E71" s="223"/>
      <c r="F71" s="223"/>
      <c r="G71" s="5"/>
      <c r="H71" s="5"/>
      <c r="I71" s="5"/>
      <c r="J71" s="5"/>
      <c r="K71" s="5"/>
      <c r="L71" s="5"/>
      <c r="M71" s="5"/>
    </row>
    <row r="72" spans="1:13" x14ac:dyDescent="0.2">
      <c r="A72" s="6">
        <v>69</v>
      </c>
      <c r="B72" s="223"/>
      <c r="C72" s="224"/>
      <c r="D72" s="223"/>
      <c r="E72" s="223"/>
      <c r="F72" s="223"/>
      <c r="G72" s="5"/>
      <c r="H72" s="5"/>
      <c r="I72" s="5"/>
      <c r="J72" s="5"/>
      <c r="K72" s="5"/>
      <c r="L72" s="5"/>
      <c r="M72" s="5"/>
    </row>
    <row r="73" spans="1:13" x14ac:dyDescent="0.2">
      <c r="A73" s="6">
        <v>70</v>
      </c>
      <c r="B73" s="223"/>
      <c r="C73" s="224"/>
      <c r="D73" s="223"/>
      <c r="E73" s="223"/>
      <c r="F73" s="223"/>
    </row>
    <row r="74" spans="1:13" x14ac:dyDescent="0.2">
      <c r="A74" s="6">
        <v>71</v>
      </c>
      <c r="B74" s="223"/>
      <c r="C74" s="224"/>
      <c r="D74" s="223"/>
      <c r="E74" s="223"/>
      <c r="F74" s="223"/>
    </row>
    <row r="75" spans="1:13" x14ac:dyDescent="0.2">
      <c r="A75" s="6">
        <v>72</v>
      </c>
      <c r="B75" s="223"/>
      <c r="C75" s="224"/>
      <c r="D75" s="223"/>
      <c r="E75" s="223"/>
      <c r="F75" s="223"/>
    </row>
    <row r="76" spans="1:13" x14ac:dyDescent="0.2">
      <c r="A76" s="6">
        <v>73</v>
      </c>
      <c r="B76" s="223"/>
      <c r="C76" s="224"/>
      <c r="D76" s="223"/>
      <c r="E76" s="223"/>
      <c r="F76" s="223"/>
    </row>
    <row r="77" spans="1:13" x14ac:dyDescent="0.2">
      <c r="A77" s="6">
        <v>74</v>
      </c>
      <c r="B77" s="187"/>
      <c r="C77" s="188"/>
      <c r="D77" s="187"/>
      <c r="E77" s="187"/>
      <c r="F77" s="189"/>
    </row>
    <row r="78" spans="1:13" x14ac:dyDescent="0.2">
      <c r="A78" s="6">
        <v>75</v>
      </c>
      <c r="B78" s="187"/>
      <c r="C78" s="188"/>
      <c r="D78" s="187"/>
      <c r="E78" s="187"/>
      <c r="F78" s="189"/>
    </row>
    <row r="79" spans="1:13" x14ac:dyDescent="0.2">
      <c r="A79" s="6">
        <v>76</v>
      </c>
      <c r="B79" s="187"/>
      <c r="C79" s="188"/>
      <c r="D79" s="187"/>
      <c r="E79" s="187"/>
      <c r="F79" s="189"/>
    </row>
    <row r="80" spans="1:13" x14ac:dyDescent="0.2">
      <c r="A80" s="6">
        <v>77</v>
      </c>
      <c r="B80" s="187"/>
      <c r="C80" s="188"/>
      <c r="D80" s="187"/>
      <c r="E80" s="187"/>
      <c r="F80" s="189"/>
    </row>
    <row r="81" spans="1:6" x14ac:dyDescent="0.2">
      <c r="A81" s="6">
        <v>78</v>
      </c>
      <c r="B81" s="187"/>
      <c r="C81" s="188"/>
      <c r="D81" s="187"/>
      <c r="E81" s="187"/>
      <c r="F81" s="189"/>
    </row>
    <row r="82" spans="1:6" x14ac:dyDescent="0.2">
      <c r="A82" s="6">
        <v>79</v>
      </c>
      <c r="B82" s="120"/>
      <c r="C82" s="164"/>
      <c r="D82" s="120"/>
      <c r="E82" s="120"/>
      <c r="F82" s="120"/>
    </row>
    <row r="83" spans="1:6" x14ac:dyDescent="0.2">
      <c r="A83" s="6">
        <v>80</v>
      </c>
      <c r="B83" s="120"/>
      <c r="C83" s="164"/>
      <c r="D83" s="120"/>
      <c r="E83" s="120"/>
      <c r="F83" s="120"/>
    </row>
    <row r="84" spans="1:6" x14ac:dyDescent="0.2">
      <c r="A84" s="6">
        <v>81</v>
      </c>
      <c r="B84" s="120"/>
      <c r="C84" s="164"/>
      <c r="D84" s="120"/>
      <c r="E84" s="120"/>
      <c r="F84" s="120"/>
    </row>
    <row r="85" spans="1:6" x14ac:dyDescent="0.2">
      <c r="A85" s="6">
        <v>82</v>
      </c>
      <c r="B85" s="120"/>
      <c r="C85" s="164"/>
      <c r="D85" s="120"/>
      <c r="E85" s="120"/>
      <c r="F85" s="120"/>
    </row>
    <row r="86" spans="1:6" x14ac:dyDescent="0.2">
      <c r="A86" s="6">
        <v>83</v>
      </c>
      <c r="B86" s="120"/>
      <c r="C86" s="164"/>
      <c r="D86" s="120"/>
      <c r="E86" s="120"/>
      <c r="F86" s="120"/>
    </row>
    <row r="87" spans="1:6" x14ac:dyDescent="0.2">
      <c r="A87" s="6">
        <v>84</v>
      </c>
      <c r="B87" s="120"/>
      <c r="C87" s="164"/>
      <c r="D87" s="120"/>
      <c r="E87" s="120"/>
      <c r="F87" s="120"/>
    </row>
    <row r="88" spans="1:6" x14ac:dyDescent="0.2">
      <c r="A88" s="6">
        <v>85</v>
      </c>
      <c r="B88" s="120"/>
      <c r="C88" s="164"/>
      <c r="D88" s="120"/>
      <c r="E88" s="120"/>
      <c r="F88" s="120"/>
    </row>
    <row r="89" spans="1:6" x14ac:dyDescent="0.2">
      <c r="A89" s="6">
        <v>86</v>
      </c>
      <c r="B89" s="120"/>
      <c r="C89" s="164"/>
      <c r="D89" s="120"/>
      <c r="E89" s="120"/>
      <c r="F89" s="120"/>
    </row>
    <row r="90" spans="1:6" x14ac:dyDescent="0.2">
      <c r="A90" s="6">
        <v>87</v>
      </c>
      <c r="B90" s="120"/>
      <c r="C90" s="164"/>
      <c r="D90" s="120"/>
      <c r="E90" s="120"/>
      <c r="F90" s="120"/>
    </row>
    <row r="91" spans="1:6" x14ac:dyDescent="0.2">
      <c r="A91" s="6">
        <v>88</v>
      </c>
      <c r="B91" s="120"/>
      <c r="C91" s="164"/>
      <c r="D91" s="120"/>
      <c r="E91" s="120"/>
      <c r="F91" s="120"/>
    </row>
  </sheetData>
  <phoneticPr fontId="0" type="noConversion"/>
  <pageMargins left="0.75" right="0.75" top="1" bottom="1" header="0.5" footer="0.5"/>
  <pageSetup paperSize="9" orientation="portrait" r:id="rId1"/>
  <headerFooter alignWithMargins="0">
    <oddHeader>&amp;A</oddHeader>
    <oddFooter>Sida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1"/>
  <dimension ref="A1:K53"/>
  <sheetViews>
    <sheetView showRowColHeaders="0" showZeros="0" workbookViewId="0">
      <pane ySplit="1" topLeftCell="A2" activePane="bottomLeft" state="frozen"/>
      <selection pane="bottomLeft" activeCell="C6" sqref="C6"/>
    </sheetView>
  </sheetViews>
  <sheetFormatPr defaultColWidth="9.140625" defaultRowHeight="12.75" x14ac:dyDescent="0.2"/>
  <cols>
    <col min="1" max="1" width="1.7109375" style="70" customWidth="1"/>
    <col min="2" max="2" width="20.28515625" style="70" customWidth="1"/>
    <col min="3" max="3" width="7.140625" style="70" customWidth="1"/>
    <col min="4" max="4" width="13.140625" style="70" customWidth="1"/>
    <col min="5" max="5" width="8" style="70" customWidth="1"/>
    <col min="6" max="6" width="12.140625" style="70" customWidth="1"/>
    <col min="7" max="7" width="14.85546875" style="70" bestFit="1" customWidth="1"/>
    <col min="8" max="8" width="13" style="70" customWidth="1"/>
    <col min="9" max="9" width="9.140625" style="70"/>
    <col min="10" max="10" width="4.7109375" style="70" customWidth="1"/>
    <col min="11" max="11" width="8.85546875" customWidth="1"/>
    <col min="12" max="16384" width="9.140625" style="70"/>
  </cols>
  <sheetData>
    <row r="1" spans="1:10" ht="21" customHeight="1" x14ac:dyDescent="0.2">
      <c r="A1" s="76"/>
      <c r="B1" s="76"/>
      <c r="C1" s="76"/>
      <c r="D1" s="76"/>
      <c r="E1" s="76"/>
      <c r="F1" s="76"/>
      <c r="G1" s="76"/>
      <c r="H1" s="76"/>
      <c r="I1" s="76"/>
      <c r="J1" s="76"/>
    </row>
    <row r="2" spans="1:10" ht="12.75" customHeight="1" x14ac:dyDescent="0.65">
      <c r="A2" s="76"/>
      <c r="B2" s="99"/>
      <c r="C2" s="100"/>
      <c r="D2" s="272" t="s">
        <v>55</v>
      </c>
      <c r="E2" s="272"/>
      <c r="F2" s="272"/>
      <c r="G2" s="272"/>
      <c r="H2" s="272"/>
      <c r="I2" s="82"/>
      <c r="J2" s="76"/>
    </row>
    <row r="3" spans="1:10" ht="36" customHeight="1" thickBot="1" x14ac:dyDescent="0.7">
      <c r="A3" s="76"/>
      <c r="B3" s="273" t="s">
        <v>47</v>
      </c>
      <c r="C3" s="274"/>
      <c r="D3" s="272"/>
      <c r="E3" s="272"/>
      <c r="F3" s="272"/>
      <c r="G3" s="272"/>
      <c r="H3" s="272"/>
      <c r="I3" s="82"/>
      <c r="J3" s="76"/>
    </row>
    <row r="4" spans="1:10" ht="13.5" customHeight="1" x14ac:dyDescent="0.2">
      <c r="A4" s="76"/>
      <c r="B4" s="275"/>
      <c r="C4" s="276"/>
      <c r="D4" s="83"/>
      <c r="E4" s="83"/>
      <c r="F4" s="83"/>
      <c r="G4" s="83"/>
      <c r="H4" s="83"/>
      <c r="I4" s="83"/>
      <c r="J4" s="76"/>
    </row>
    <row r="5" spans="1:10" ht="13.5" customHeight="1" thickBot="1" x14ac:dyDescent="0.25">
      <c r="A5" s="76"/>
      <c r="B5" s="277"/>
      <c r="C5" s="278"/>
      <c r="D5" s="84" t="s">
        <v>56</v>
      </c>
      <c r="E5" s="83"/>
      <c r="F5" s="83"/>
      <c r="G5" s="83"/>
      <c r="H5" s="83"/>
      <c r="I5" s="83"/>
      <c r="J5" s="76"/>
    </row>
    <row r="6" spans="1:10" ht="17.25" customHeight="1" thickBot="1" x14ac:dyDescent="0.3">
      <c r="A6" s="76"/>
      <c r="B6" s="112" t="s">
        <v>57</v>
      </c>
      <c r="C6" s="113"/>
      <c r="D6" s="85">
        <f>IF(C6="",B4,(VLOOKUP(C6,Anm!$C$2:$E$4223,2,FALSE)))</f>
        <v>0</v>
      </c>
      <c r="E6" s="83"/>
      <c r="F6" s="83"/>
      <c r="G6" s="86"/>
      <c r="H6" s="83"/>
      <c r="I6" s="83"/>
      <c r="J6" s="76"/>
    </row>
    <row r="7" spans="1:10" ht="17.25" customHeight="1" x14ac:dyDescent="0.25">
      <c r="A7" s="76"/>
      <c r="B7" s="73"/>
      <c r="C7" s="101"/>
      <c r="D7" s="85">
        <f>IF(C6="",B5,(VLOOKUP(C6,Anm!$C$2:$E$4223,3,FALSE)))</f>
        <v>0</v>
      </c>
      <c r="E7" s="83"/>
      <c r="F7" s="83"/>
      <c r="G7" s="83"/>
      <c r="H7" s="83"/>
      <c r="I7" s="83"/>
      <c r="J7" s="76"/>
    </row>
    <row r="8" spans="1:10" ht="3.95" customHeight="1" x14ac:dyDescent="0.2">
      <c r="A8" s="76"/>
      <c r="B8" s="73"/>
      <c r="C8" s="101"/>
      <c r="D8" s="83"/>
      <c r="E8" s="83"/>
      <c r="F8" s="83"/>
      <c r="G8" s="83"/>
      <c r="H8" s="83"/>
      <c r="I8" s="83"/>
      <c r="J8" s="76"/>
    </row>
    <row r="9" spans="1:10" ht="18" customHeight="1" x14ac:dyDescent="0.2">
      <c r="A9" s="76"/>
      <c r="B9" s="73"/>
      <c r="C9" s="101"/>
      <c r="D9" s="204" t="s">
        <v>59</v>
      </c>
      <c r="E9" s="83"/>
      <c r="F9" s="83"/>
      <c r="G9" s="83"/>
      <c r="H9" s="83"/>
      <c r="I9" s="83"/>
      <c r="J9" s="76"/>
    </row>
    <row r="10" spans="1:10" ht="21" customHeight="1" x14ac:dyDescent="0.2">
      <c r="A10" s="76"/>
      <c r="B10" s="73"/>
      <c r="C10" s="101"/>
      <c r="D10" s="87" t="s">
        <v>60</v>
      </c>
      <c r="E10" s="87"/>
      <c r="F10" s="88" t="str">
        <f>Grenar!$G$1</f>
        <v>Campusspelen 2016, del 1</v>
      </c>
      <c r="G10" s="83"/>
      <c r="H10" s="83"/>
      <c r="I10" s="83"/>
      <c r="J10" s="76"/>
    </row>
    <row r="11" spans="1:10" ht="24" customHeight="1" x14ac:dyDescent="0.25">
      <c r="A11" s="76"/>
      <c r="B11" s="77"/>
      <c r="C11" s="101"/>
      <c r="D11" s="89" t="s">
        <v>61</v>
      </c>
      <c r="E11" s="89"/>
      <c r="F11" s="90" t="str">
        <f>Grenar!$H$1</f>
        <v>Umedalens IF</v>
      </c>
      <c r="G11" s="85"/>
      <c r="H11" s="83"/>
      <c r="I11" s="83"/>
      <c r="J11" s="76"/>
    </row>
    <row r="12" spans="1:10" ht="27" customHeight="1" thickBot="1" x14ac:dyDescent="0.25">
      <c r="A12" s="76"/>
      <c r="B12" s="78" t="s">
        <v>46</v>
      </c>
      <c r="C12" s="79" t="s">
        <v>58</v>
      </c>
      <c r="D12" s="109" t="s">
        <v>46</v>
      </c>
      <c r="E12" s="91"/>
      <c r="F12" s="92" t="s">
        <v>62</v>
      </c>
      <c r="G12" s="92" t="s">
        <v>63</v>
      </c>
      <c r="H12" s="93" t="s">
        <v>64</v>
      </c>
      <c r="I12" s="83"/>
      <c r="J12" s="76"/>
    </row>
    <row r="13" spans="1:10" x14ac:dyDescent="0.2">
      <c r="A13" s="76"/>
      <c r="B13" s="74"/>
      <c r="C13" s="102"/>
      <c r="D13" s="94">
        <f t="shared" ref="D13:D18" si="0">B13</f>
        <v>0</v>
      </c>
      <c r="E13" s="95"/>
      <c r="F13" s="96" t="str">
        <f t="shared" ref="F13:F18" si="1">IF(B13="","",IF(C13="","",C13))</f>
        <v/>
      </c>
      <c r="G13" s="96" t="str">
        <f t="shared" ref="G13:G18" si="2">IF(B13="","",IF($C$21="",IF(F13="","",F13*C$20),$C$21))</f>
        <v/>
      </c>
      <c r="H13" s="96" t="str">
        <f t="shared" ref="H13:H18" si="3">IF(F13="","",F13+G13)</f>
        <v/>
      </c>
      <c r="I13" s="83"/>
      <c r="J13" s="76"/>
    </row>
    <row r="14" spans="1:10" x14ac:dyDescent="0.2">
      <c r="A14" s="76"/>
      <c r="B14" s="74"/>
      <c r="C14" s="102"/>
      <c r="D14" s="94">
        <f t="shared" si="0"/>
        <v>0</v>
      </c>
      <c r="E14" s="95"/>
      <c r="F14" s="96" t="str">
        <f t="shared" si="1"/>
        <v/>
      </c>
      <c r="G14" s="96" t="str">
        <f t="shared" si="2"/>
        <v/>
      </c>
      <c r="H14" s="96" t="str">
        <f t="shared" si="3"/>
        <v/>
      </c>
      <c r="I14" s="83"/>
      <c r="J14" s="76"/>
    </row>
    <row r="15" spans="1:10" x14ac:dyDescent="0.2">
      <c r="A15" s="76"/>
      <c r="B15" s="75"/>
      <c r="C15" s="103"/>
      <c r="D15" s="94">
        <f t="shared" si="0"/>
        <v>0</v>
      </c>
      <c r="E15" s="95"/>
      <c r="F15" s="96" t="str">
        <f t="shared" si="1"/>
        <v/>
      </c>
      <c r="G15" s="96" t="str">
        <f t="shared" si="2"/>
        <v/>
      </c>
      <c r="H15" s="96" t="str">
        <f t="shared" si="3"/>
        <v/>
      </c>
      <c r="I15" s="83"/>
      <c r="J15" s="76"/>
    </row>
    <row r="16" spans="1:10" x14ac:dyDescent="0.2">
      <c r="A16" s="76"/>
      <c r="B16" s="71"/>
      <c r="C16" s="103"/>
      <c r="D16" s="94">
        <f t="shared" si="0"/>
        <v>0</v>
      </c>
      <c r="E16" s="95"/>
      <c r="F16" s="96" t="str">
        <f t="shared" si="1"/>
        <v/>
      </c>
      <c r="G16" s="96" t="str">
        <f t="shared" si="2"/>
        <v/>
      </c>
      <c r="H16" s="96" t="str">
        <f t="shared" si="3"/>
        <v/>
      </c>
      <c r="I16" s="83"/>
      <c r="J16" s="76"/>
    </row>
    <row r="17" spans="1:10" x14ac:dyDescent="0.2">
      <c r="A17" s="76"/>
      <c r="B17" s="71"/>
      <c r="C17" s="103"/>
      <c r="D17" s="94">
        <f t="shared" si="0"/>
        <v>0</v>
      </c>
      <c r="E17" s="95"/>
      <c r="F17" s="96" t="str">
        <f t="shared" si="1"/>
        <v/>
      </c>
      <c r="G17" s="96" t="str">
        <f t="shared" si="2"/>
        <v/>
      </c>
      <c r="H17" s="96" t="str">
        <f t="shared" si="3"/>
        <v/>
      </c>
      <c r="I17" s="83"/>
      <c r="J17" s="76"/>
    </row>
    <row r="18" spans="1:10" ht="12.75" customHeight="1" thickBot="1" x14ac:dyDescent="0.25">
      <c r="A18" s="76"/>
      <c r="B18" s="72"/>
      <c r="C18" s="104"/>
      <c r="D18" s="94">
        <f t="shared" si="0"/>
        <v>0</v>
      </c>
      <c r="E18" s="95"/>
      <c r="F18" s="96" t="str">
        <f t="shared" si="1"/>
        <v/>
      </c>
      <c r="G18" s="96" t="str">
        <f t="shared" si="2"/>
        <v/>
      </c>
      <c r="H18" s="96" t="str">
        <f t="shared" si="3"/>
        <v/>
      </c>
      <c r="I18" s="83"/>
      <c r="J18" s="76"/>
    </row>
    <row r="19" spans="1:10" ht="24" customHeight="1" thickBot="1" x14ac:dyDescent="0.35">
      <c r="A19" s="76"/>
      <c r="B19" s="80" t="s">
        <v>45</v>
      </c>
      <c r="C19" s="105"/>
      <c r="D19" s="203" t="s">
        <v>106</v>
      </c>
      <c r="E19" s="95"/>
      <c r="F19" s="83"/>
      <c r="G19" s="211" t="s">
        <v>41</v>
      </c>
      <c r="H19" s="212">
        <f>SUM(H13:H18)</f>
        <v>0</v>
      </c>
      <c r="I19" s="83"/>
      <c r="J19" s="76"/>
    </row>
    <row r="20" spans="1:10" ht="17.25" customHeight="1" x14ac:dyDescent="0.2">
      <c r="A20" s="76"/>
      <c r="B20" s="110" t="s">
        <v>48</v>
      </c>
      <c r="C20" s="106">
        <v>0</v>
      </c>
      <c r="D20" s="285">
        <f>B23</f>
        <v>0</v>
      </c>
      <c r="E20" s="262"/>
      <c r="F20" s="262"/>
      <c r="G20" s="262"/>
      <c r="H20" s="263"/>
      <c r="I20" s="83"/>
      <c r="J20" s="76"/>
    </row>
    <row r="21" spans="1:10" ht="17.25" customHeight="1" thickBot="1" x14ac:dyDescent="0.25">
      <c r="A21" s="76"/>
      <c r="B21" s="111" t="s">
        <v>49</v>
      </c>
      <c r="C21" s="107">
        <v>270</v>
      </c>
      <c r="D21" s="264"/>
      <c r="E21" s="265"/>
      <c r="F21" s="265"/>
      <c r="G21" s="265"/>
      <c r="H21" s="266"/>
      <c r="I21" s="83"/>
      <c r="J21" s="76"/>
    </row>
    <row r="22" spans="1:10" ht="17.25" customHeight="1" thickBot="1" x14ac:dyDescent="0.25">
      <c r="A22" s="76"/>
      <c r="B22" s="114" t="s">
        <v>54</v>
      </c>
      <c r="C22" s="100"/>
      <c r="D22" s="267"/>
      <c r="E22" s="268"/>
      <c r="F22" s="268"/>
      <c r="G22" s="268"/>
      <c r="H22" s="269"/>
      <c r="I22" s="83"/>
      <c r="J22" s="76"/>
    </row>
    <row r="23" spans="1:10" ht="13.5" customHeight="1" x14ac:dyDescent="0.2">
      <c r="A23" s="76"/>
      <c r="B23" s="279"/>
      <c r="C23" s="280"/>
      <c r="D23" s="83"/>
      <c r="E23" s="83"/>
      <c r="F23" s="83"/>
      <c r="G23" s="83"/>
      <c r="H23" s="83"/>
      <c r="I23" s="83"/>
      <c r="J23" s="76"/>
    </row>
    <row r="24" spans="1:10" ht="13.5" customHeight="1" x14ac:dyDescent="0.2">
      <c r="A24" s="76"/>
      <c r="B24" s="281"/>
      <c r="C24" s="282"/>
      <c r="D24" s="83" t="s">
        <v>107</v>
      </c>
      <c r="E24" s="83"/>
      <c r="F24" s="83"/>
      <c r="G24" s="83"/>
      <c r="H24" s="83"/>
      <c r="I24" s="83"/>
      <c r="J24" s="76"/>
    </row>
    <row r="25" spans="1:10" ht="13.5" customHeight="1" x14ac:dyDescent="0.2">
      <c r="A25" s="76"/>
      <c r="B25" s="281"/>
      <c r="C25" s="282"/>
      <c r="D25" s="83" t="s">
        <v>108</v>
      </c>
      <c r="E25" s="83"/>
      <c r="F25" s="83"/>
      <c r="G25" s="83"/>
      <c r="H25" s="83"/>
      <c r="I25" s="83"/>
      <c r="J25" s="76"/>
    </row>
    <row r="26" spans="1:10" ht="13.5" thickBot="1" x14ac:dyDescent="0.25">
      <c r="A26" s="76"/>
      <c r="B26" s="283"/>
      <c r="C26" s="284"/>
      <c r="D26" s="83"/>
      <c r="E26" s="83"/>
      <c r="F26" s="83"/>
      <c r="G26" s="83"/>
      <c r="H26" s="83"/>
      <c r="I26" s="83"/>
      <c r="J26" s="76"/>
    </row>
    <row r="27" spans="1:10" x14ac:dyDescent="0.2">
      <c r="A27" s="76"/>
      <c r="B27" s="81"/>
      <c r="C27" s="108"/>
      <c r="D27" s="270">
        <f ca="1">TODAY()</f>
        <v>42518</v>
      </c>
      <c r="E27" s="271"/>
      <c r="F27" s="83"/>
      <c r="G27" s="83"/>
      <c r="H27" s="83"/>
      <c r="I27" s="83"/>
      <c r="J27" s="76"/>
    </row>
    <row r="28" spans="1:10" x14ac:dyDescent="0.2">
      <c r="A28" s="76"/>
      <c r="B28" s="99"/>
      <c r="C28" s="100"/>
      <c r="D28" s="83"/>
      <c r="E28" s="83"/>
      <c r="F28" s="83"/>
      <c r="G28" s="83"/>
      <c r="H28" s="83"/>
      <c r="I28" s="83"/>
      <c r="J28" s="76"/>
    </row>
    <row r="29" spans="1:10" x14ac:dyDescent="0.2">
      <c r="A29" s="76"/>
      <c r="B29" s="99"/>
      <c r="C29" s="100"/>
      <c r="D29" s="83"/>
      <c r="E29" s="83"/>
      <c r="F29" s="83"/>
      <c r="G29" s="83"/>
      <c r="H29" s="83"/>
      <c r="I29" s="83"/>
      <c r="J29" s="76"/>
    </row>
    <row r="30" spans="1:10" x14ac:dyDescent="0.2">
      <c r="A30" s="76"/>
      <c r="B30" s="99"/>
      <c r="C30" s="100"/>
      <c r="D30" s="97"/>
      <c r="E30" s="97"/>
      <c r="F30" s="97"/>
      <c r="G30" s="83"/>
      <c r="H30" s="83"/>
      <c r="I30" s="83"/>
      <c r="J30" s="76"/>
    </row>
    <row r="31" spans="1:10" x14ac:dyDescent="0.2">
      <c r="A31" s="76"/>
      <c r="B31" s="99"/>
      <c r="C31" s="100"/>
      <c r="D31" s="98" t="s">
        <v>109</v>
      </c>
      <c r="E31" s="83"/>
      <c r="F31" s="83"/>
      <c r="G31" s="83"/>
      <c r="H31" s="83"/>
      <c r="I31" s="83"/>
      <c r="J31" s="76"/>
    </row>
    <row r="32" spans="1:10" x14ac:dyDescent="0.2">
      <c r="A32" s="76"/>
      <c r="B32" s="99"/>
      <c r="C32" s="100"/>
      <c r="D32" s="98"/>
      <c r="E32" s="83"/>
      <c r="F32" s="83"/>
      <c r="G32" s="83"/>
      <c r="H32" s="83"/>
      <c r="I32" s="83"/>
      <c r="J32" s="76"/>
    </row>
    <row r="33" spans="1:10" x14ac:dyDescent="0.2">
      <c r="A33" s="76"/>
      <c r="B33" s="99"/>
      <c r="C33" s="99"/>
      <c r="D33" s="205"/>
      <c r="E33" s="206"/>
      <c r="F33" s="206"/>
      <c r="G33" s="206"/>
      <c r="H33" s="206"/>
      <c r="I33" s="206"/>
      <c r="J33" s="76"/>
    </row>
    <row r="34" spans="1:10" ht="15" customHeight="1" x14ac:dyDescent="0.2">
      <c r="A34" s="76"/>
      <c r="B34" s="99"/>
      <c r="C34" s="99"/>
      <c r="D34" s="98"/>
      <c r="E34" s="83"/>
      <c r="F34" s="83"/>
      <c r="G34" s="83"/>
      <c r="H34" s="83"/>
      <c r="I34" s="83"/>
      <c r="J34" s="76"/>
    </row>
    <row r="35" spans="1:10" ht="15" customHeight="1" x14ac:dyDescent="0.2">
      <c r="A35" s="76"/>
      <c r="B35" s="99"/>
      <c r="C35" s="99"/>
      <c r="D35" s="98"/>
      <c r="E35" s="83"/>
      <c r="F35" s="83"/>
      <c r="G35" s="83"/>
      <c r="H35" s="83"/>
      <c r="I35" s="83"/>
      <c r="J35" s="76"/>
    </row>
    <row r="36" spans="1:10" ht="15.75" x14ac:dyDescent="0.25">
      <c r="A36" s="76"/>
      <c r="B36" s="99"/>
      <c r="C36" s="99"/>
      <c r="D36" s="260" t="str">
        <f>"Kvittenskopia"&amp;", "&amp;F10</f>
        <v>Kvittenskopia, Campusspelen 2016, del 1</v>
      </c>
      <c r="E36" s="260"/>
      <c r="F36" s="260"/>
      <c r="G36" s="260"/>
      <c r="H36" s="260"/>
      <c r="I36" s="83"/>
      <c r="J36" s="76"/>
    </row>
    <row r="37" spans="1:10" x14ac:dyDescent="0.2">
      <c r="A37" s="76"/>
      <c r="B37" s="99"/>
      <c r="C37" s="99"/>
      <c r="D37" s="98"/>
      <c r="E37" s="83"/>
      <c r="F37" s="83"/>
      <c r="G37" s="83"/>
      <c r="H37" s="83"/>
      <c r="I37" s="83"/>
      <c r="J37" s="76"/>
    </row>
    <row r="38" spans="1:10" x14ac:dyDescent="0.2">
      <c r="A38" s="76"/>
      <c r="B38" s="99"/>
      <c r="C38" s="99"/>
      <c r="D38" s="84" t="s">
        <v>56</v>
      </c>
      <c r="E38" s="83" t="str">
        <f>D6&amp;", "&amp;D7</f>
        <v>0, 0</v>
      </c>
      <c r="F38" s="83"/>
      <c r="G38" s="83"/>
      <c r="H38" s="83"/>
      <c r="I38" s="83"/>
      <c r="J38" s="76"/>
    </row>
    <row r="39" spans="1:10" x14ac:dyDescent="0.2">
      <c r="A39" s="76"/>
      <c r="B39" s="99"/>
      <c r="C39" s="99"/>
      <c r="D39" s="84"/>
      <c r="E39" s="83"/>
      <c r="F39" s="83"/>
      <c r="G39" s="83"/>
      <c r="H39" s="83"/>
      <c r="I39" s="83"/>
      <c r="J39" s="76"/>
    </row>
    <row r="40" spans="1:10" x14ac:dyDescent="0.2">
      <c r="A40" s="76"/>
      <c r="B40" s="99"/>
      <c r="C40" s="99"/>
      <c r="D40" s="83" t="s">
        <v>46</v>
      </c>
      <c r="E40" s="83"/>
      <c r="F40" s="208" t="s">
        <v>154</v>
      </c>
      <c r="G40" s="208" t="s">
        <v>155</v>
      </c>
      <c r="H40" s="208" t="s">
        <v>156</v>
      </c>
      <c r="I40" s="83"/>
      <c r="J40" s="76"/>
    </row>
    <row r="41" spans="1:10" x14ac:dyDescent="0.2">
      <c r="A41" s="76"/>
      <c r="B41" s="99"/>
      <c r="C41" s="99"/>
      <c r="D41" s="83">
        <f>D13</f>
        <v>0</v>
      </c>
      <c r="E41" s="83"/>
      <c r="F41" s="207" t="str">
        <f>F13</f>
        <v/>
      </c>
      <c r="G41" s="207" t="str">
        <f t="shared" ref="G41:H41" si="4">G13</f>
        <v/>
      </c>
      <c r="H41" s="207" t="str">
        <f t="shared" si="4"/>
        <v/>
      </c>
      <c r="I41" s="83"/>
      <c r="J41" s="76"/>
    </row>
    <row r="42" spans="1:10" x14ac:dyDescent="0.2">
      <c r="A42" s="76"/>
      <c r="B42" s="99"/>
      <c r="C42" s="99"/>
      <c r="D42" s="83">
        <f t="shared" ref="D42:D46" si="5">D14</f>
        <v>0</v>
      </c>
      <c r="E42" s="83"/>
      <c r="F42" s="207" t="str">
        <f t="shared" ref="F42:H42" si="6">F14</f>
        <v/>
      </c>
      <c r="G42" s="207" t="str">
        <f t="shared" si="6"/>
        <v/>
      </c>
      <c r="H42" s="207" t="str">
        <f t="shared" si="6"/>
        <v/>
      </c>
      <c r="I42" s="83"/>
      <c r="J42" s="76"/>
    </row>
    <row r="43" spans="1:10" x14ac:dyDescent="0.2">
      <c r="A43" s="76"/>
      <c r="B43" s="99"/>
      <c r="C43" s="99"/>
      <c r="D43" s="83">
        <f t="shared" si="5"/>
        <v>0</v>
      </c>
      <c r="E43" s="83"/>
      <c r="F43" s="207" t="str">
        <f t="shared" ref="F43:H43" si="7">F15</f>
        <v/>
      </c>
      <c r="G43" s="207" t="str">
        <f t="shared" si="7"/>
        <v/>
      </c>
      <c r="H43" s="207" t="str">
        <f t="shared" si="7"/>
        <v/>
      </c>
      <c r="I43" s="83"/>
      <c r="J43" s="76"/>
    </row>
    <row r="44" spans="1:10" x14ac:dyDescent="0.2">
      <c r="A44" s="76"/>
      <c r="B44" s="99"/>
      <c r="C44" s="99"/>
      <c r="D44" s="83">
        <f t="shared" si="5"/>
        <v>0</v>
      </c>
      <c r="E44" s="83"/>
      <c r="F44" s="207" t="str">
        <f t="shared" ref="F44:H44" si="8">F16</f>
        <v/>
      </c>
      <c r="G44" s="207" t="str">
        <f t="shared" si="8"/>
        <v/>
      </c>
      <c r="H44" s="207" t="str">
        <f t="shared" si="8"/>
        <v/>
      </c>
      <c r="I44" s="83"/>
      <c r="J44" s="76"/>
    </row>
    <row r="45" spans="1:10" x14ac:dyDescent="0.2">
      <c r="A45" s="76"/>
      <c r="B45" s="99"/>
      <c r="C45" s="99"/>
      <c r="D45" s="83">
        <f t="shared" si="5"/>
        <v>0</v>
      </c>
      <c r="E45" s="83"/>
      <c r="F45" s="207" t="str">
        <f t="shared" ref="F45:H45" si="9">F17</f>
        <v/>
      </c>
      <c r="G45" s="207" t="str">
        <f t="shared" si="9"/>
        <v/>
      </c>
      <c r="H45" s="207" t="str">
        <f t="shared" si="9"/>
        <v/>
      </c>
      <c r="I45" s="83"/>
      <c r="J45" s="76"/>
    </row>
    <row r="46" spans="1:10" x14ac:dyDescent="0.2">
      <c r="A46" s="76"/>
      <c r="B46" s="99"/>
      <c r="C46" s="99"/>
      <c r="D46" s="83">
        <f t="shared" si="5"/>
        <v>0</v>
      </c>
      <c r="E46" s="83"/>
      <c r="F46" s="207" t="str">
        <f t="shared" ref="F46:H46" si="10">F18</f>
        <v/>
      </c>
      <c r="G46" s="207" t="str">
        <f t="shared" si="10"/>
        <v/>
      </c>
      <c r="H46" s="207" t="str">
        <f t="shared" si="10"/>
        <v/>
      </c>
      <c r="I46" s="83"/>
      <c r="J46" s="76"/>
    </row>
    <row r="47" spans="1:10" x14ac:dyDescent="0.2">
      <c r="A47" s="76"/>
      <c r="B47" s="99"/>
      <c r="C47" s="99"/>
      <c r="D47" s="83"/>
      <c r="E47" s="83"/>
      <c r="F47" s="83"/>
      <c r="G47" s="209" t="s">
        <v>41</v>
      </c>
      <c r="H47" s="210">
        <f>SUM(H41:H46)</f>
        <v>0</v>
      </c>
      <c r="I47" s="83"/>
      <c r="J47" s="76"/>
    </row>
    <row r="48" spans="1:10" x14ac:dyDescent="0.2">
      <c r="A48" s="76"/>
      <c r="B48" s="99"/>
      <c r="C48" s="99"/>
      <c r="D48" s="213" t="s">
        <v>106</v>
      </c>
      <c r="E48" s="83"/>
      <c r="F48" s="83"/>
      <c r="G48" s="83"/>
      <c r="H48" s="83"/>
      <c r="I48" s="83"/>
      <c r="J48" s="76"/>
    </row>
    <row r="49" spans="1:10" x14ac:dyDescent="0.2">
      <c r="A49" s="76"/>
      <c r="B49" s="99"/>
      <c r="C49" s="99"/>
      <c r="D49" s="261">
        <f>B23</f>
        <v>0</v>
      </c>
      <c r="E49" s="262"/>
      <c r="F49" s="262"/>
      <c r="G49" s="262"/>
      <c r="H49" s="263"/>
      <c r="I49" s="83"/>
      <c r="J49" s="76"/>
    </row>
    <row r="50" spans="1:10" x14ac:dyDescent="0.2">
      <c r="A50" s="76"/>
      <c r="B50" s="99"/>
      <c r="C50" s="99"/>
      <c r="D50" s="264"/>
      <c r="E50" s="265"/>
      <c r="F50" s="265"/>
      <c r="G50" s="265"/>
      <c r="H50" s="266"/>
      <c r="I50" s="83"/>
      <c r="J50" s="76"/>
    </row>
    <row r="51" spans="1:10" x14ac:dyDescent="0.2">
      <c r="A51" s="76"/>
      <c r="B51" s="99"/>
      <c r="C51" s="99"/>
      <c r="D51" s="267"/>
      <c r="E51" s="268"/>
      <c r="F51" s="268"/>
      <c r="G51" s="268"/>
      <c r="H51" s="269"/>
      <c r="I51" s="83"/>
      <c r="J51" s="76"/>
    </row>
    <row r="52" spans="1:10" x14ac:dyDescent="0.2">
      <c r="A52" s="76"/>
      <c r="B52" s="99"/>
      <c r="C52" s="99"/>
      <c r="D52" s="76"/>
      <c r="E52" s="76"/>
      <c r="F52" s="76"/>
      <c r="G52" s="76"/>
      <c r="H52" s="76"/>
      <c r="I52" s="76"/>
      <c r="J52" s="76"/>
    </row>
    <row r="53" spans="1:10" x14ac:dyDescent="0.2">
      <c r="D53"/>
      <c r="E53"/>
      <c r="F53"/>
      <c r="G53"/>
      <c r="H53"/>
      <c r="I53"/>
    </row>
  </sheetData>
  <sheetProtection password="CAD5" sheet="1" objects="1" scenarios="1"/>
  <mergeCells count="9">
    <mergeCell ref="D36:H36"/>
    <mergeCell ref="D49:H51"/>
    <mergeCell ref="D27:E27"/>
    <mergeCell ref="D2:H3"/>
    <mergeCell ref="B3:C3"/>
    <mergeCell ref="B4:C4"/>
    <mergeCell ref="B5:C5"/>
    <mergeCell ref="B23:C26"/>
    <mergeCell ref="D20:H22"/>
  </mergeCells>
  <phoneticPr fontId="0" type="noConversion"/>
  <pageMargins left="1.5748031496062993" right="0.78740157480314965" top="0.59055118110236227" bottom="0.59055118110236227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RensaKvittens">
                <anchor moveWithCells="1" sizeWithCells="1">
                  <from>
                    <xdr:col>1</xdr:col>
                    <xdr:colOff>1333500</xdr:colOff>
                    <xdr:row>0</xdr:row>
                    <xdr:rowOff>38100</xdr:rowOff>
                  </from>
                  <to>
                    <xdr:col>2</xdr:col>
                    <xdr:colOff>419100</xdr:colOff>
                    <xdr:row>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Rega_anm">
                <anchor moveWithCells="1" sizeWithCells="1">
                  <from>
                    <xdr:col>1</xdr:col>
                    <xdr:colOff>19050</xdr:colOff>
                    <xdr:row>0</xdr:row>
                    <xdr:rowOff>38100</xdr:rowOff>
                  </from>
                  <to>
                    <xdr:col>1</xdr:col>
                    <xdr:colOff>1209675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11</vt:i4>
      </vt:variant>
      <vt:variant>
        <vt:lpstr>Namngivna områden</vt:lpstr>
      </vt:variant>
      <vt:variant>
        <vt:i4>60</vt:i4>
      </vt:variant>
    </vt:vector>
  </HeadingPairs>
  <TitlesOfParts>
    <vt:vector size="71" baseType="lpstr">
      <vt:lpstr>Arena</vt:lpstr>
      <vt:lpstr>Proto</vt:lpstr>
      <vt:lpstr>Data</vt:lpstr>
      <vt:lpstr>Grenar</vt:lpstr>
      <vt:lpstr>Anm</vt:lpstr>
      <vt:lpstr>Lista</vt:lpstr>
      <vt:lpstr>Res</vt:lpstr>
      <vt:lpstr>Points</vt:lpstr>
      <vt:lpstr>Klubb</vt:lpstr>
      <vt:lpstr>Gren</vt:lpstr>
      <vt:lpstr>Kvittens</vt:lpstr>
      <vt:lpstr>Gren0103</vt:lpstr>
      <vt:lpstr>Gren0109</vt:lpstr>
      <vt:lpstr>Gren0134</vt:lpstr>
      <vt:lpstr>Gren0433</vt:lpstr>
      <vt:lpstr>Gren0441</vt:lpstr>
      <vt:lpstr>Gren0633</vt:lpstr>
      <vt:lpstr>Gren0644</vt:lpstr>
      <vt:lpstr>Gren0805</vt:lpstr>
      <vt:lpstr>Gren0809</vt:lpstr>
      <vt:lpstr>Gren0820</vt:lpstr>
      <vt:lpstr>Gren0831</vt:lpstr>
      <vt:lpstr>Gren0844</vt:lpstr>
      <vt:lpstr>Gren1001</vt:lpstr>
      <vt:lpstr>Gren1005</vt:lpstr>
      <vt:lpstr>Gren1009</vt:lpstr>
      <vt:lpstr>Gren1033</vt:lpstr>
      <vt:lpstr>Gren1041</vt:lpstr>
      <vt:lpstr>Gren1201</vt:lpstr>
      <vt:lpstr>Gren1205</vt:lpstr>
      <vt:lpstr>Gren1233</vt:lpstr>
      <vt:lpstr>Gren1241</vt:lpstr>
      <vt:lpstr>Gren2609</vt:lpstr>
      <vt:lpstr>Gren2621</vt:lpstr>
      <vt:lpstr>Gren2631</vt:lpstr>
      <vt:lpstr>Gren2633</vt:lpstr>
      <vt:lpstr>Gren2641</vt:lpstr>
      <vt:lpstr>Gren2644</vt:lpstr>
      <vt:lpstr>Gren3103</vt:lpstr>
      <vt:lpstr>Gren3109</vt:lpstr>
      <vt:lpstr>Gren3144</vt:lpstr>
      <vt:lpstr>Gren3409</vt:lpstr>
      <vt:lpstr>Gren3422</vt:lpstr>
      <vt:lpstr>Gren3433</vt:lpstr>
      <vt:lpstr>Gren3444</vt:lpstr>
      <vt:lpstr>Gren3633</vt:lpstr>
      <vt:lpstr>Gren3641</vt:lpstr>
      <vt:lpstr>Gren3644</vt:lpstr>
      <vt:lpstr>Gren3805</vt:lpstr>
      <vt:lpstr>Gren3809</vt:lpstr>
      <vt:lpstr>Gren3820</vt:lpstr>
      <vt:lpstr>Gren3831</vt:lpstr>
      <vt:lpstr>Gren3844</vt:lpstr>
      <vt:lpstr>Gren4001</vt:lpstr>
      <vt:lpstr>Gren4005</vt:lpstr>
      <vt:lpstr>Gren4009</vt:lpstr>
      <vt:lpstr>Gren4033</vt:lpstr>
      <vt:lpstr>Gren4041</vt:lpstr>
      <vt:lpstr>Gren4201</vt:lpstr>
      <vt:lpstr>Gren4205</vt:lpstr>
      <vt:lpstr>Gren4233</vt:lpstr>
      <vt:lpstr>Gren4241</vt:lpstr>
      <vt:lpstr>Gren5509</vt:lpstr>
      <vt:lpstr>Gren5521</vt:lpstr>
      <vt:lpstr>Gren5531</vt:lpstr>
      <vt:lpstr>Gren5533</vt:lpstr>
      <vt:lpstr>Gren5541</vt:lpstr>
      <vt:lpstr>Gren5544</vt:lpstr>
      <vt:lpstr>Klubb!Utskriftsområde</vt:lpstr>
      <vt:lpstr>Kvittens!Utskriftsområde</vt:lpstr>
      <vt:lpstr>Proto!Utskriftsområde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Gunnar Johansson</dc:creator>
  <cp:lastModifiedBy>UIF-Friidrott-2</cp:lastModifiedBy>
  <cp:lastPrinted>2016-05-21T13:58:53Z</cp:lastPrinted>
  <dcterms:created xsi:type="dcterms:W3CDTF">1995-12-26T17:13:53Z</dcterms:created>
  <dcterms:modified xsi:type="dcterms:W3CDTF">2016-05-28T10:53:52Z</dcterms:modified>
</cp:coreProperties>
</file>