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filterPrivacy="1"/>
  <xr:revisionPtr revIDLastSave="0" documentId="8_{1BA3F800-5007-B140-AE6B-3D9B9F35F61E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Budget 2024" sheetId="11" r:id="rId1"/>
  </sheets>
  <definedNames>
    <definedName name="Budgetår" localSheetId="0">'Budget 2024'!$C$2</definedName>
    <definedName name="Budgetår">#REF!</definedName>
    <definedName name="_xlnm.Print_Titles" localSheetId="0">'Budget 2024'!$37:$37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0" i="11" l="1"/>
  <c r="E60" i="11"/>
  <c r="D60" i="11"/>
  <c r="C60" i="11"/>
  <c r="F44" i="11"/>
  <c r="E44" i="11"/>
  <c r="D44" i="11"/>
  <c r="C44" i="11"/>
  <c r="C62" i="11" s="1"/>
  <c r="C28" i="11"/>
  <c r="C19" i="11"/>
  <c r="D62" i="11" l="1"/>
  <c r="E62" i="11"/>
  <c r="F62" i="11"/>
</calcChain>
</file>

<file path=xl/sharedStrings.xml><?xml version="1.0" encoding="utf-8"?>
<sst xmlns="http://schemas.openxmlformats.org/spreadsheetml/2006/main" count="61" uniqueCount="48">
  <si>
    <t>UTGIFTER</t>
  </si>
  <si>
    <t>SAMMANLAGDA UTGIFTER</t>
  </si>
  <si>
    <t>SAMMANLAGDA INKOMSTER</t>
  </si>
  <si>
    <t>Årsresultat:</t>
  </si>
  <si>
    <t>Statliga bidrag 2 terminer</t>
  </si>
  <si>
    <t>Kommunalt bidrag</t>
  </si>
  <si>
    <t>Sponsring</t>
  </si>
  <si>
    <t>Kostnad tävlingar, läger</t>
  </si>
  <si>
    <t>Lokalhyra</t>
  </si>
  <si>
    <t>Trivselaktiviteter (avslutningar, studieresa, afterwork…)</t>
  </si>
  <si>
    <t>Utbildningar</t>
  </si>
  <si>
    <t>INKOMSTER</t>
  </si>
  <si>
    <t>Avgift per år</t>
  </si>
  <si>
    <t>Judolek</t>
  </si>
  <si>
    <t>Träning barn -9</t>
  </si>
  <si>
    <t>Träning barn -15</t>
  </si>
  <si>
    <t>Träning student</t>
  </si>
  <si>
    <t>Träning vuxen</t>
  </si>
  <si>
    <t>Medlem (jag antar att 5% är familjer i vår förening)</t>
  </si>
  <si>
    <t>Antal medlemmar</t>
  </si>
  <si>
    <t>Vår 2016</t>
  </si>
  <si>
    <t>Nybörjare</t>
  </si>
  <si>
    <t>Forts1</t>
  </si>
  <si>
    <t>Forts2</t>
  </si>
  <si>
    <t>Avancerat</t>
  </si>
  <si>
    <t>Vuxna</t>
  </si>
  <si>
    <t>Summa</t>
  </si>
  <si>
    <t>Höst 2016</t>
  </si>
  <si>
    <t>Övriga intäkter &amp; bidrag</t>
  </si>
  <si>
    <t>BUDGET 2017</t>
  </si>
  <si>
    <t>BUDGET 20172</t>
  </si>
  <si>
    <t xml:space="preserve">Medlemsavgifter </t>
  </si>
  <si>
    <t>Medlemsavgifter till förbunden</t>
  </si>
  <si>
    <t xml:space="preserve">Träningsavgifter barn </t>
  </si>
  <si>
    <t xml:space="preserve">Träningsavgifter vuxna </t>
  </si>
  <si>
    <t>Försäljning dräkter, klubbkläder</t>
  </si>
  <si>
    <t>Inköp av dräkter, klubbkläder</t>
  </si>
  <si>
    <t>Kostnad elitsatsning</t>
  </si>
  <si>
    <t>Bankkostnader</t>
  </si>
  <si>
    <t>BUDGET 20222</t>
  </si>
  <si>
    <t>Anordnade tävlingar/läger</t>
  </si>
  <si>
    <t>Dataprogram</t>
  </si>
  <si>
    <t>VÄXJÖ JUDOKLUBB BUDGET 2024</t>
  </si>
  <si>
    <t>BUDGET 2024</t>
  </si>
  <si>
    <t>Reseersättningar</t>
  </si>
  <si>
    <t>Lön tränare</t>
  </si>
  <si>
    <t>Sociala avgifter</t>
  </si>
  <si>
    <t>Inköp material till dojon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</si>
</sst>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kr&quot;_-;\-* #,##0.00\ &quot;kr&quot;_-;_-* &quot;-&quot;??\ &quot;kr&quot;_-;_-@_-"/>
    <numFmt numFmtId="164" formatCode="#,##0.00\ &quot;kr&quot;"/>
  </numFmts>
  <fonts count="16" x14ac:knownFonts="1">
    <font>
      <sz val="10"/>
      <color theme="0" tint="-0.34998626667073579"/>
      <name val="Arial"/>
      <family val="2"/>
      <scheme val="minor"/>
    </font>
    <font>
      <sz val="11"/>
      <color theme="1"/>
      <name val="Arial"/>
      <family val="2"/>
      <scheme val="minor"/>
    </font>
    <font>
      <b/>
      <sz val="22"/>
      <color theme="0" tint="-0.34998626667073579"/>
      <name val="Bookman Old Style"/>
      <family val="2"/>
      <scheme val="major"/>
    </font>
    <font>
      <b/>
      <sz val="11"/>
      <color theme="0" tint="-0.34998626667073579"/>
      <name val="Arial"/>
      <family val="2"/>
      <scheme val="minor"/>
    </font>
    <font>
      <b/>
      <sz val="10.5"/>
      <color theme="0" tint="-0.34998626667073579"/>
      <name val="Bookman Old Style"/>
      <family val="1"/>
      <scheme val="major"/>
    </font>
    <font>
      <sz val="10"/>
      <color theme="0" tint="-0.34998626667073579"/>
      <name val="Bookman Old Style"/>
      <family val="1"/>
      <scheme val="major"/>
    </font>
    <font>
      <b/>
      <sz val="10"/>
      <color theme="0" tint="-0.34998626667073579"/>
      <name val="Bookman Old Style"/>
      <family val="1"/>
      <scheme val="major"/>
    </font>
    <font>
      <sz val="12"/>
      <color theme="1"/>
      <name val="Arial"/>
      <family val="2"/>
      <scheme val="minor"/>
    </font>
    <font>
      <b/>
      <sz val="12"/>
      <color theme="0" tint="-0.34998626667073579"/>
      <name val="Bookman Old Style"/>
      <family val="2"/>
      <scheme val="major"/>
    </font>
    <font>
      <sz val="12"/>
      <color theme="0" tint="-0.34998626667073579"/>
      <name val="Arial"/>
      <family val="2"/>
      <scheme val="minor"/>
    </font>
    <font>
      <b/>
      <sz val="12"/>
      <color theme="0" tint="-0.34998626667073579"/>
      <name val="Bookman Old Style"/>
      <family val="1"/>
      <scheme val="major"/>
    </font>
    <font>
      <b/>
      <outline/>
      <shadow/>
      <sz val="12"/>
      <color theme="0" tint="-0.34998626667073579"/>
      <name val="Arial"/>
      <family val="2"/>
      <scheme val="minor"/>
    </font>
    <font>
      <b/>
      <sz val="12"/>
      <color rgb="FFC00000"/>
      <name val="Bookman Old Style"/>
      <family val="1"/>
      <scheme val="major"/>
    </font>
    <font>
      <sz val="10"/>
      <color theme="0" tint="-0.34998626667073579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ck">
        <color theme="0"/>
      </right>
      <top style="medium">
        <color theme="4"/>
      </top>
      <bottom style="medium">
        <color theme="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</borders>
  <cellStyleXfs count="9">
    <xf numFmtId="0" fontId="0" fillId="0" borderId="0">
      <alignment vertical="center"/>
    </xf>
    <xf numFmtId="0" fontId="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1" applyNumberFormat="0" applyFill="0" applyAlignment="0" applyProtection="0"/>
    <xf numFmtId="44" fontId="13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7" fillId="0" borderId="0" xfId="2" applyFont="1" applyFill="1"/>
    <xf numFmtId="0" fontId="8" fillId="0" borderId="0" xfId="3" applyFont="1" applyAlignment="1">
      <alignment horizontal="left"/>
    </xf>
    <xf numFmtId="0" fontId="9" fillId="0" borderId="0" xfId="0" applyFont="1">
      <alignment vertical="center"/>
    </xf>
    <xf numFmtId="0" fontId="10" fillId="0" borderId="0" xfId="0" applyFont="1" applyAlignment="1">
      <alignment horizontal="left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9" fillId="0" borderId="0" xfId="0" applyFont="1" applyAlignment="1">
      <alignment horizontal="left" vertical="center" indent="1"/>
    </xf>
    <xf numFmtId="0" fontId="7" fillId="0" borderId="0" xfId="2" applyFont="1" applyFill="1" applyAlignment="1">
      <alignment horizontal="left" vertical="center" indent="1"/>
    </xf>
    <xf numFmtId="164" fontId="9" fillId="0" borderId="0" xfId="0" applyNumberFormat="1" applyFont="1">
      <alignment vertical="center"/>
    </xf>
    <xf numFmtId="164" fontId="11" fillId="0" borderId="0" xfId="0" applyNumberFormat="1" applyFont="1">
      <alignment vertical="center"/>
    </xf>
    <xf numFmtId="0" fontId="9" fillId="0" borderId="0" xfId="0" applyFont="1" applyAlignment="1">
      <alignment horizontal="center"/>
    </xf>
    <xf numFmtId="0" fontId="12" fillId="0" borderId="2" xfId="1" applyFont="1" applyBorder="1" applyAlignment="1">
      <alignment vertical="center"/>
    </xf>
    <xf numFmtId="164" fontId="12" fillId="0" borderId="3" xfId="2" applyNumberFormat="1" applyFont="1" applyFill="1" applyBorder="1" applyAlignment="1">
      <alignment vertical="center"/>
    </xf>
    <xf numFmtId="0" fontId="14" fillId="0" borderId="0" xfId="0" applyFont="1" applyAlignment="1"/>
    <xf numFmtId="0" fontId="0" fillId="0" borderId="0" xfId="0" applyAlignment="1">
      <alignment horizontal="right"/>
    </xf>
    <xf numFmtId="0" fontId="0" fillId="0" borderId="0" xfId="0" applyAlignment="1"/>
    <xf numFmtId="44" fontId="0" fillId="0" borderId="0" xfId="8" applyFont="1" applyAlignment="1">
      <alignment horizontal="right"/>
    </xf>
    <xf numFmtId="0" fontId="15" fillId="0" borderId="0" xfId="0" applyFont="1" applyAlignment="1">
      <alignment horizontal="right"/>
    </xf>
    <xf numFmtId="0" fontId="15" fillId="0" borderId="0" xfId="0" applyFont="1" applyAlignment="1"/>
    <xf numFmtId="0" fontId="0" fillId="0" borderId="0" xfId="0" applyAlignment="1">
      <alignment horizontal="center"/>
    </xf>
  </cellXfs>
  <cellStyles count="9">
    <cellStyle name="20 % - Dekorfärg1" xfId="2" builtinId="30"/>
    <cellStyle name="Normal" xfId="0" builtinId="0" customBuiltin="1"/>
    <cellStyle name="Rubrik" xfId="3" builtinId="15" customBuiltin="1"/>
    <cellStyle name="Rubrik 1" xfId="1" builtinId="16" customBuiltin="1"/>
    <cellStyle name="Rubrik 2" xfId="4" builtinId="17" customBuiltin="1"/>
    <cellStyle name="Rubrik 3" xfId="5" builtinId="18" customBuiltin="1"/>
    <cellStyle name="Rubrik 4" xfId="6" builtinId="19" customBuiltin="1"/>
    <cellStyle name="Summa" xfId="7" builtinId="25" customBuiltin="1"/>
    <cellStyle name="Valuta" xfId="8" builtinId="4"/>
  </cellStyles>
  <dxfs count="44">
    <dxf>
      <font>
        <b/>
        <i val="0"/>
        <strike val="0"/>
        <condense val="0"/>
        <extend val="0"/>
        <outline/>
        <shadow/>
        <u val="none"/>
        <vertAlign val="baseline"/>
        <sz val="12"/>
        <color theme="0" tint="-0.34998626667073579"/>
        <name val="Arial"/>
        <family val="2"/>
        <scheme val="minor"/>
      </font>
      <numFmt numFmtId="164" formatCode="#,##0.00\ &quot;kr&quot;"/>
    </dxf>
    <dxf>
      <font>
        <strike val="0"/>
        <u val="none"/>
        <vertAlign val="baseline"/>
        <sz val="12"/>
      </font>
    </dxf>
    <dxf>
      <font>
        <b/>
        <i val="0"/>
        <strike val="0"/>
        <condense val="0"/>
        <extend val="0"/>
        <outline/>
        <shadow/>
        <u val="none"/>
        <vertAlign val="baseline"/>
        <sz val="12"/>
        <color theme="0" tint="-0.34998626667073579"/>
        <name val="Arial"/>
        <family val="2"/>
        <scheme val="minor"/>
      </font>
      <numFmt numFmtId="164" formatCode="#,##0.00\ &quot;kr&quot;"/>
    </dxf>
    <dxf>
      <font>
        <strike val="0"/>
        <u val="none"/>
        <vertAlign val="baseline"/>
        <sz val="12"/>
      </font>
      <numFmt numFmtId="164" formatCode="#,##0.00\ &quot;kr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/>
        <shadow/>
        <u val="none"/>
        <vertAlign val="baseline"/>
        <sz val="12"/>
        <color theme="0" tint="-0.34998626667073579"/>
        <name val="Arial"/>
        <family val="2"/>
        <scheme val="minor"/>
      </font>
      <numFmt numFmtId="164" formatCode="#,##0.00\ &quot;kr&quot;"/>
    </dxf>
    <dxf>
      <font>
        <strike val="0"/>
        <u val="none"/>
        <vertAlign val="baseline"/>
        <sz val="12"/>
      </font>
    </dxf>
    <dxf>
      <font>
        <b/>
        <i val="0"/>
        <strike val="0"/>
        <condense val="0"/>
        <extend val="0"/>
        <outline/>
        <shadow/>
        <u val="none"/>
        <vertAlign val="baseline"/>
        <sz val="12"/>
        <color theme="0" tint="-0.34998626667073579"/>
        <name val="Arial"/>
        <family val="2"/>
        <scheme val="minor"/>
      </font>
      <numFmt numFmtId="164" formatCode="#,##0.00\ &quot;kr&quot;"/>
    </dxf>
    <dxf>
      <font>
        <strike val="0"/>
        <u val="none"/>
        <vertAlign val="baseline"/>
        <sz val="12"/>
      </font>
      <numFmt numFmtId="164" formatCode="#,##0.00\ &quot;kr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Arial"/>
        <family val="2"/>
        <scheme val="minor"/>
      </font>
      <alignment horizontal="left" vertical="center" textRotation="0" wrapText="0" indent="1" justifyLastLine="0" shrinkToFit="0" readingOrder="0"/>
    </dxf>
    <dxf>
      <font>
        <strike val="0"/>
        <u val="none"/>
        <vertAlign val="baseline"/>
        <sz val="12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strike val="0"/>
        <u val="none"/>
        <vertAlign val="baseline"/>
        <sz val="12"/>
      </font>
    </dxf>
    <dxf>
      <font>
        <strike val="0"/>
        <u val="none"/>
        <vertAlign val="baseline"/>
        <sz val="12"/>
      </font>
    </dxf>
    <dxf>
      <font>
        <strike val="0"/>
        <u val="none"/>
        <vertAlign val="baseline"/>
        <sz val="1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Arial"/>
        <family val="2"/>
        <scheme val="minor"/>
      </font>
      <numFmt numFmtId="164" formatCode="#,##0.00\ &quot;kr&quot;"/>
    </dxf>
    <dxf>
      <font>
        <strike val="0"/>
        <u val="none"/>
        <vertAlign val="baseline"/>
        <sz val="1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Arial"/>
        <family val="2"/>
        <scheme val="minor"/>
      </font>
      <numFmt numFmtId="164" formatCode="#,##0.00\ &quot;kr&quot;"/>
    </dxf>
    <dxf>
      <font>
        <strike val="0"/>
        <u val="none"/>
        <vertAlign val="baseline"/>
        <sz val="12"/>
      </font>
      <numFmt numFmtId="164" formatCode="#,##0.00\ &quot;kr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Arial"/>
        <family val="2"/>
        <scheme val="minor"/>
      </font>
      <numFmt numFmtId="164" formatCode="#,##0.00\ &quot;kr&quot;"/>
    </dxf>
    <dxf>
      <font>
        <strike val="0"/>
        <u val="none"/>
        <vertAlign val="baseline"/>
        <sz val="12"/>
      </font>
      <numFmt numFmtId="164" formatCode="#,##0.00\ &quot;kr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Arial"/>
        <family val="2"/>
        <scheme val="minor"/>
      </font>
      <numFmt numFmtId="164" formatCode="#,##0.00\ &quot;kr&quot;"/>
    </dxf>
    <dxf>
      <font>
        <strike val="0"/>
        <u val="none"/>
        <vertAlign val="baseline"/>
        <sz val="12"/>
      </font>
      <numFmt numFmtId="164" formatCode="#,##0.00\ &quot;kr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Arial"/>
        <family val="2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strike val="0"/>
        <u val="none"/>
        <vertAlign val="baseline"/>
        <sz val="12"/>
      </font>
    </dxf>
    <dxf>
      <font>
        <strike val="0"/>
        <u val="none"/>
        <vertAlign val="baseline"/>
        <sz val="12"/>
      </font>
    </dxf>
    <dxf>
      <font>
        <strike val="0"/>
        <u val="none"/>
        <vertAlign val="baseline"/>
        <sz val="12"/>
      </font>
    </dxf>
    <dxf>
      <font>
        <b/>
        <i val="0"/>
        <color theme="6"/>
      </font>
      <fill>
        <patternFill patternType="none">
          <bgColor auto="1"/>
        </patternFill>
      </fill>
      <border>
        <top style="medium">
          <color theme="6"/>
        </top>
        <bottom/>
      </border>
    </dxf>
    <dxf>
      <font>
        <b val="0"/>
        <i val="0"/>
        <color theme="1" tint="0.499984740745262"/>
      </font>
      <border>
        <top style="medium">
          <color theme="6"/>
        </top>
        <bottom style="medium">
          <color theme="6"/>
        </bottom>
      </border>
    </dxf>
    <dxf>
      <font>
        <b val="0"/>
        <i val="0"/>
        <color theme="0"/>
      </font>
      <fill>
        <patternFill>
          <bgColor theme="6"/>
        </patternFill>
      </fill>
      <border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b/>
        <i val="0"/>
        <color theme="6"/>
      </font>
      <border>
        <left/>
        <right/>
        <top style="medium">
          <color theme="6"/>
        </top>
        <bottom/>
        <vertical style="thick">
          <color theme="0"/>
        </vertical>
        <horizontal/>
      </border>
    </dxf>
    <dxf>
      <font>
        <b val="0"/>
        <i val="0"/>
        <color theme="1" tint="0.499984740745262"/>
      </font>
      <fill>
        <patternFill patternType="none">
          <fgColor indexed="64"/>
          <bgColor auto="1"/>
        </patternFill>
      </fill>
      <border>
        <top style="medium">
          <color theme="6"/>
        </top>
        <bottom style="thin">
          <color theme="6"/>
        </bottom>
        <vertical style="thick">
          <color theme="0"/>
        </vertical>
      </border>
    </dxf>
    <dxf>
      <font>
        <b val="0"/>
        <i val="0"/>
        <color theme="0" tint="-0.34998626667073579"/>
      </font>
      <border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5"/>
      </font>
      <fill>
        <patternFill patternType="none">
          <bgColor auto="1"/>
        </patternFill>
      </fill>
      <border>
        <top style="medium">
          <color theme="5"/>
        </top>
        <bottom/>
      </border>
    </dxf>
    <dxf>
      <font>
        <b val="0"/>
        <i val="0"/>
        <color theme="1" tint="0.499984740745262"/>
      </font>
      <border>
        <top style="medium">
          <color theme="5"/>
        </top>
        <bottom style="medium">
          <color theme="5"/>
        </bottom>
      </border>
    </dxf>
    <dxf>
      <font>
        <b val="0"/>
        <i val="0"/>
        <color theme="0"/>
      </font>
      <fill>
        <patternFill>
          <bgColor theme="5"/>
        </patternFill>
      </fill>
      <border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b/>
        <i val="0"/>
        <color theme="5"/>
      </font>
      <border>
        <left/>
        <right/>
        <top style="medium">
          <color theme="5"/>
        </top>
        <bottom/>
        <vertical style="thick">
          <color theme="0"/>
        </vertical>
        <horizontal/>
      </border>
    </dxf>
    <dxf>
      <font>
        <b val="0"/>
        <i val="0"/>
        <color theme="1" tint="0.499984740745262"/>
      </font>
      <fill>
        <patternFill patternType="none">
          <fgColor indexed="64"/>
          <bgColor auto="1"/>
        </patternFill>
      </fill>
      <border>
        <top style="medium">
          <color theme="5"/>
        </top>
        <bottom style="thin">
          <color theme="5"/>
        </bottom>
        <vertical style="thick">
          <color theme="0"/>
        </vertical>
      </border>
    </dxf>
    <dxf>
      <font>
        <b val="0"/>
        <i val="0"/>
        <color theme="0" tint="-0.34998626667073579"/>
      </font>
      <border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4"/>
      </font>
      <fill>
        <patternFill patternType="none">
          <bgColor auto="1"/>
        </patternFill>
      </fill>
      <border>
        <top style="medium">
          <color theme="4"/>
        </top>
        <bottom/>
      </border>
    </dxf>
    <dxf>
      <font>
        <b val="0"/>
        <i val="0"/>
        <color theme="1" tint="0.499984740745262"/>
      </font>
      <border>
        <top style="medium">
          <color theme="4"/>
        </top>
        <bottom style="medium">
          <color theme="4"/>
        </bottom>
      </border>
    </dxf>
    <dxf>
      <font>
        <b val="0"/>
        <i val="0"/>
        <color theme="0"/>
      </font>
      <fill>
        <patternFill>
          <bgColor theme="4"/>
        </patternFill>
      </fill>
      <border>
        <right style="thick">
          <color theme="0"/>
        </right>
        <top style="thick">
          <color theme="0"/>
        </top>
        <bottom style="thick">
          <color theme="0"/>
        </bottom>
      </border>
    </dxf>
    <dxf>
      <border>
        <left/>
        <right/>
        <top style="medium">
          <color theme="4"/>
        </top>
        <bottom/>
        <vertical style="thick">
          <color theme="0"/>
        </vertical>
        <horizontal/>
      </border>
    </dxf>
    <dxf>
      <font>
        <b/>
        <i val="0"/>
        <color theme="1" tint="0.499984740745262"/>
      </font>
      <fill>
        <patternFill patternType="none">
          <fgColor indexed="64"/>
          <bgColor auto="1"/>
        </patternFill>
      </fill>
      <border>
        <top style="medium">
          <color theme="4"/>
        </top>
        <bottom style="thin">
          <color theme="4"/>
        </bottom>
        <vertical style="thick">
          <color theme="0"/>
        </vertical>
      </border>
    </dxf>
    <dxf>
      <font>
        <b val="0"/>
        <i val="0"/>
        <color theme="0" tint="-0.34998626667073579"/>
      </font>
      <border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</dxfs>
  <tableStyles count="3" defaultTableStyle="Family Budget Cash Available 3" defaultPivotStyle="PivotStyleMedium4">
    <tableStyle name="Family Budget Cash Available" pivot="0" count="6" xr9:uid="{00000000-0011-0000-FFFF-FFFF00000000}">
      <tableStyleElement type="wholeTable" dxfId="43"/>
      <tableStyleElement type="headerRow" dxfId="42"/>
      <tableStyleElement type="totalRow" dxfId="41"/>
      <tableStyleElement type="firstColumn" dxfId="40"/>
      <tableStyleElement type="firstHeaderCell" dxfId="39"/>
      <tableStyleElement type="firstTotalCell" dxfId="38"/>
    </tableStyle>
    <tableStyle name="Family Budget Cash Available 2" pivot="0" count="6" xr9:uid="{00000000-0011-0000-FFFF-FFFF01000000}">
      <tableStyleElement type="wholeTable" dxfId="37"/>
      <tableStyleElement type="headerRow" dxfId="36"/>
      <tableStyleElement type="totalRow" dxfId="35"/>
      <tableStyleElement type="firstColumn" dxfId="34"/>
      <tableStyleElement type="firstHeaderCell" dxfId="33"/>
      <tableStyleElement type="firstTotalCell" dxfId="32"/>
    </tableStyle>
    <tableStyle name="Family Budget Cash Available 3" pivot="0" count="6" xr9:uid="{00000000-0011-0000-FFFF-FFFF02000000}">
      <tableStyleElement type="wholeTable" dxfId="31"/>
      <tableStyleElement type="headerRow" dxfId="30"/>
      <tableStyleElement type="totalRow" dxfId="29"/>
      <tableStyleElement type="firstColumn" dxfId="28"/>
      <tableStyleElement type="firstHeaderCell" dxfId="27"/>
      <tableStyleElement type="firstTotalCell" dxfId="2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DB12AEF0-DE57-4F47-B7F4-09B772141596}" name="tabell_Inkomster5142023262830" displayName="tabell_Inkomster5142023262830" ref="B34:F44" totalsRowCount="1" headerRowDxfId="25" dataDxfId="24" totalsRowDxfId="23">
  <tableColumns count="5">
    <tableColumn id="1" xr3:uid="{A5F20A11-941B-46B3-A92C-EA7D18B78876}" name="INKOMSTER" totalsRowLabel="SAMMANLAGDA INKOMSTER" dataDxfId="22" totalsRowDxfId="21"/>
    <tableColumn id="2" xr3:uid="{86CA7B80-C933-47E3-AB8D-ED47187E4D89}" name="BUDGET 2017" totalsRowFunction="sum" dataDxfId="20" totalsRowDxfId="19"/>
    <tableColumn id="3" xr3:uid="{1B055400-B34F-4A65-A9A3-2EAD8464AF15}" name="BUDGET 20172" totalsRowFunction="sum" dataDxfId="18" totalsRowDxfId="17"/>
    <tableColumn id="4" xr3:uid="{6841EE8D-59ED-4ED2-9993-248E1177E88A}" name="BUDGET 2024" totalsRowFunction="sum" dataDxfId="16" totalsRowDxfId="15"/>
    <tableColumn id="5" xr3:uid="{030D022E-2659-4FD5-9464-5342BF00DED3}" name="BUDGET 20222" totalsRowFunction="sum" dataDxfId="14" totalsRowDxfId="13"/>
  </tableColumns>
  <tableStyleInfo name="Family Budget Cash Available 2" showFirstColumn="1" showLastColumn="0" showRowStripes="1" showColumnStripes="0"/>
  <extLst>
    <ext xmlns:x14="http://schemas.microsoft.com/office/spreadsheetml/2009/9/main" uri="{504A1905-F514-4f6f-8877-14C23A59335A}">
      <x14:table altText="Månatliga inkomster" altTextSummary="Sammanställning av inkomst efter typ varje kalendermånad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BFA4CB86-74DC-46B4-B2F0-ACF37B60F9EF}" name="tabell_Utgifter6152124272931" displayName="tabell_Utgifter6152124272931" ref="B46:F60" totalsRowCount="1" headerRowDxfId="12" dataDxfId="11" totalsRowDxfId="10">
  <tableColumns count="5">
    <tableColumn id="1" xr3:uid="{89BDDA21-E7D4-443E-90EF-046887FEAC63}" name="UTGIFTER" totalsRowLabel="SAMMANLAGDA UTGIFTER" dataDxfId="9" totalsRowDxfId="8"/>
    <tableColumn id="2" xr3:uid="{25BF5BCE-8956-42AB-88F9-1505E7822A83}" name="BUDGET 2017" totalsRowFunction="sum" dataDxfId="7" totalsRowDxfId="6"/>
    <tableColumn id="3" xr3:uid="{B5618D3A-13E9-4E2B-A942-B2253DB59593}" name="BUDGET 20172" totalsRowFunction="sum" dataDxfId="5" totalsRowDxfId="4"/>
    <tableColumn id="4" xr3:uid="{84E63532-0BEC-44B1-82C7-51C2368E9357}" name="BUDGET 2024" totalsRowFunction="sum" dataDxfId="3" totalsRowDxfId="2"/>
    <tableColumn id="5" xr3:uid="{AD3E497D-E01D-4487-8214-78B1027CE95E}" name="BUDGET 20222" totalsRowFunction="sum" dataDxfId="1" totalsRowDxfId="0"/>
  </tableColumns>
  <tableStyleInfo name="Family Budget Cash Available 3" showFirstColumn="1" showLastColumn="0" showRowStripes="1" showColumnStripes="0"/>
  <extLst>
    <ext xmlns:x14="http://schemas.microsoft.com/office/spreadsheetml/2009/9/main" uri="{504A1905-F514-4f6f-8877-14C23A59335A}">
      <x14:table altText="Månatliga utgifter" altTextSummary="Sammanställning av utgifter för varje kalendermånad."/>
    </ext>
  </extLst>
</table>
</file>

<file path=xl/theme/theme1.xml><?xml version="1.0" encoding="utf-8"?>
<a:theme xmlns:a="http://schemas.openxmlformats.org/drawingml/2006/main" name="Office Theme">
  <a:themeElements>
    <a:clrScheme name="Family Budget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FA9F4E"/>
      </a:accent1>
      <a:accent2>
        <a:srgbClr val="6CCACD"/>
      </a:accent2>
      <a:accent3>
        <a:srgbClr val="F26C63"/>
      </a:accent3>
      <a:accent4>
        <a:srgbClr val="9ACF6D"/>
      </a:accent4>
      <a:accent5>
        <a:srgbClr val="F1CA50"/>
      </a:accent5>
      <a:accent6>
        <a:srgbClr val="B18FC0"/>
      </a:accent6>
      <a:hlink>
        <a:srgbClr val="5BBDE2"/>
      </a:hlink>
      <a:folHlink>
        <a:srgbClr val="B18FC0"/>
      </a:folHlink>
    </a:clrScheme>
    <a:fontScheme name="Family Budget">
      <a:majorFont>
        <a:latin typeface="Bookman Old Style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C063A-03DC-474C-85CD-F30028E2C969}">
  <sheetPr>
    <tabColor theme="4"/>
    <pageSetUpPr autoPageBreaks="0" fitToPage="1"/>
  </sheetPr>
  <dimension ref="A1:J63"/>
  <sheetViews>
    <sheetView showGridLines="0" tabSelected="1" zoomScaleNormal="100" zoomScaleSheetLayoutView="110" workbookViewId="0">
      <selection activeCell="E37" sqref="E37"/>
    </sheetView>
  </sheetViews>
  <sheetFormatPr baseColWidth="10" defaultColWidth="9.1640625" defaultRowHeight="16" customHeight="1" x14ac:dyDescent="0.15"/>
  <cols>
    <col min="1" max="1" width="1.5" style="3" customWidth="1"/>
    <col min="2" max="2" width="57" style="3" customWidth="1"/>
    <col min="3" max="3" width="19" style="3" hidden="1" customWidth="1"/>
    <col min="4" max="4" width="0.5" style="3" customWidth="1"/>
    <col min="5" max="5" width="19" style="3" bestFit="1" customWidth="1"/>
    <col min="6" max="6" width="32.83203125" style="3" hidden="1" customWidth="1"/>
    <col min="7" max="7" width="19.5" style="3" customWidth="1"/>
    <col min="8" max="8" width="38" style="3" customWidth="1"/>
    <col min="9" max="9" width="24.33203125" style="3" customWidth="1"/>
    <col min="10" max="10" width="20.5" style="3" customWidth="1"/>
    <col min="11" max="16384" width="9.1640625" style="3"/>
  </cols>
  <sheetData>
    <row r="1" spans="1:10" ht="15.75" customHeight="1" x14ac:dyDescent="0.2">
      <c r="A1" s="1"/>
      <c r="B1" s="2" t="s">
        <v>42</v>
      </c>
      <c r="C1" s="1"/>
      <c r="D1" s="1"/>
      <c r="E1" s="1"/>
      <c r="F1" s="1"/>
      <c r="H1" s="1"/>
    </row>
    <row r="2" spans="1:10" ht="21.75" customHeight="1" x14ac:dyDescent="0.2">
      <c r="A2" s="1"/>
      <c r="B2" s="4"/>
      <c r="C2" s="4"/>
      <c r="D2" s="1"/>
      <c r="E2" s="1"/>
      <c r="F2" s="1"/>
      <c r="H2" s="1"/>
      <c r="I2" s="1"/>
      <c r="J2" s="1"/>
    </row>
    <row r="3" spans="1:10" ht="16" hidden="1" customHeight="1" x14ac:dyDescent="0.15">
      <c r="B3" s="14" t="s">
        <v>12</v>
      </c>
      <c r="C3" s="15"/>
      <c r="D3" s="15"/>
      <c r="E3" s="15"/>
    </row>
    <row r="4" spans="1:10" ht="16" hidden="1" customHeight="1" x14ac:dyDescent="0.15">
      <c r="B4" s="14"/>
      <c r="C4" s="14">
        <v>2016</v>
      </c>
      <c r="D4" s="15"/>
      <c r="E4" s="15"/>
    </row>
    <row r="5" spans="1:10" ht="16" hidden="1" customHeight="1" x14ac:dyDescent="0.15">
      <c r="B5" s="16" t="s">
        <v>18</v>
      </c>
      <c r="C5" s="17">
        <v>250</v>
      </c>
      <c r="D5" s="20"/>
      <c r="E5" s="20"/>
    </row>
    <row r="6" spans="1:10" ht="16" hidden="1" customHeight="1" x14ac:dyDescent="0.15">
      <c r="B6" s="16" t="s">
        <v>13</v>
      </c>
      <c r="C6" s="17">
        <v>600</v>
      </c>
      <c r="D6" s="15"/>
      <c r="E6" s="15"/>
    </row>
    <row r="7" spans="1:10" ht="16" hidden="1" customHeight="1" x14ac:dyDescent="0.15">
      <c r="B7" s="16" t="s">
        <v>14</v>
      </c>
      <c r="C7" s="17">
        <v>1200</v>
      </c>
      <c r="D7" s="15"/>
      <c r="E7" s="15"/>
    </row>
    <row r="8" spans="1:10" ht="16" hidden="1" customHeight="1" x14ac:dyDescent="0.15">
      <c r="B8" s="16" t="s">
        <v>15</v>
      </c>
      <c r="C8" s="17">
        <v>1600</v>
      </c>
      <c r="D8" s="15"/>
      <c r="E8" s="15"/>
    </row>
    <row r="9" spans="1:10" ht="16" hidden="1" customHeight="1" x14ac:dyDescent="0.15">
      <c r="B9" s="16" t="s">
        <v>16</v>
      </c>
      <c r="C9" s="17">
        <v>1800</v>
      </c>
      <c r="D9" s="15"/>
      <c r="E9" s="15"/>
    </row>
    <row r="10" spans="1:10" ht="16" hidden="1" customHeight="1" x14ac:dyDescent="0.15">
      <c r="B10" s="16" t="s">
        <v>17</v>
      </c>
      <c r="C10" s="17">
        <v>2400</v>
      </c>
      <c r="D10" s="15"/>
      <c r="E10" s="15"/>
    </row>
    <row r="11" spans="1:10" ht="16" hidden="1" customHeight="1" x14ac:dyDescent="0.15">
      <c r="B11" s="14"/>
      <c r="C11" s="15"/>
      <c r="D11" s="15"/>
      <c r="E11" s="15"/>
    </row>
    <row r="12" spans="1:10" ht="16" hidden="1" customHeight="1" x14ac:dyDescent="0.15">
      <c r="B12" s="14" t="s">
        <v>19</v>
      </c>
      <c r="C12" s="18" t="s">
        <v>20</v>
      </c>
    </row>
    <row r="13" spans="1:10" ht="16" hidden="1" customHeight="1" x14ac:dyDescent="0.15">
      <c r="B13" s="16" t="s">
        <v>13</v>
      </c>
      <c r="C13" s="15">
        <v>15</v>
      </c>
    </row>
    <row r="14" spans="1:10" ht="16" hidden="1" customHeight="1" x14ac:dyDescent="0.15">
      <c r="B14" s="16" t="s">
        <v>21</v>
      </c>
      <c r="C14" s="15">
        <v>10</v>
      </c>
    </row>
    <row r="15" spans="1:10" ht="16" hidden="1" customHeight="1" x14ac:dyDescent="0.15">
      <c r="B15" s="16" t="s">
        <v>22</v>
      </c>
      <c r="C15" s="15">
        <v>12</v>
      </c>
    </row>
    <row r="16" spans="1:10" ht="16" hidden="1" customHeight="1" x14ac:dyDescent="0.15">
      <c r="B16" s="16" t="s">
        <v>23</v>
      </c>
      <c r="C16" s="15">
        <v>8</v>
      </c>
    </row>
    <row r="17" spans="1:10" ht="16" hidden="1" customHeight="1" x14ac:dyDescent="0.15">
      <c r="B17" s="16" t="s">
        <v>24</v>
      </c>
      <c r="C17" s="15">
        <v>6</v>
      </c>
    </row>
    <row r="18" spans="1:10" ht="16" hidden="1" customHeight="1" x14ac:dyDescent="0.15">
      <c r="B18" s="16" t="s">
        <v>25</v>
      </c>
      <c r="C18" s="15">
        <v>10</v>
      </c>
    </row>
    <row r="19" spans="1:10" ht="16" hidden="1" customHeight="1" x14ac:dyDescent="0.15">
      <c r="B19" s="19" t="s">
        <v>26</v>
      </c>
      <c r="C19" s="18">
        <f>SUM(C13:C18)</f>
        <v>61</v>
      </c>
    </row>
    <row r="20" spans="1:10" ht="16" hidden="1" customHeight="1" x14ac:dyDescent="0.15"/>
    <row r="21" spans="1:10" ht="16" hidden="1" customHeight="1" x14ac:dyDescent="0.15">
      <c r="B21" s="14" t="s">
        <v>19</v>
      </c>
      <c r="C21" s="18" t="s">
        <v>27</v>
      </c>
    </row>
    <row r="22" spans="1:10" ht="16" hidden="1" customHeight="1" x14ac:dyDescent="0.15">
      <c r="B22" s="16" t="s">
        <v>13</v>
      </c>
      <c r="C22" s="15">
        <v>15</v>
      </c>
    </row>
    <row r="23" spans="1:10" ht="16" hidden="1" customHeight="1" x14ac:dyDescent="0.15">
      <c r="B23" s="16" t="s">
        <v>21</v>
      </c>
      <c r="C23" s="15">
        <v>10</v>
      </c>
    </row>
    <row r="24" spans="1:10" ht="16" hidden="1" customHeight="1" x14ac:dyDescent="0.15">
      <c r="B24" s="16" t="s">
        <v>22</v>
      </c>
      <c r="C24" s="15">
        <v>12</v>
      </c>
    </row>
    <row r="25" spans="1:10" ht="16" hidden="1" customHeight="1" x14ac:dyDescent="0.15">
      <c r="B25" s="16" t="s">
        <v>23</v>
      </c>
      <c r="C25" s="15">
        <v>8</v>
      </c>
    </row>
    <row r="26" spans="1:10" ht="16" hidden="1" customHeight="1" x14ac:dyDescent="0.15">
      <c r="B26" s="16" t="s">
        <v>24</v>
      </c>
      <c r="C26" s="15">
        <v>6</v>
      </c>
    </row>
    <row r="27" spans="1:10" ht="16" hidden="1" customHeight="1" x14ac:dyDescent="0.15">
      <c r="B27" s="16" t="s">
        <v>25</v>
      </c>
      <c r="C27" s="15">
        <v>10</v>
      </c>
    </row>
    <row r="28" spans="1:10" ht="16" hidden="1" customHeight="1" x14ac:dyDescent="0.15">
      <c r="B28" s="16" t="s">
        <v>26</v>
      </c>
      <c r="C28" s="15">
        <f>SUM(C22:C27)</f>
        <v>61</v>
      </c>
    </row>
    <row r="29" spans="1:10" ht="16" hidden="1" customHeight="1" x14ac:dyDescent="0.15"/>
    <row r="30" spans="1:10" ht="2.25" customHeight="1" x14ac:dyDescent="0.15"/>
    <row r="31" spans="1:10" ht="15.75" hidden="1" customHeight="1" x14ac:dyDescent="0.15"/>
    <row r="32" spans="1:10" ht="15.75" hidden="1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6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6" customHeight="1" x14ac:dyDescent="0.2">
      <c r="A34" s="1"/>
      <c r="B34" s="5" t="s">
        <v>11</v>
      </c>
      <c r="C34" s="6" t="s">
        <v>29</v>
      </c>
      <c r="D34" s="6" t="s">
        <v>30</v>
      </c>
      <c r="E34" s="6" t="s">
        <v>43</v>
      </c>
      <c r="F34" s="3" t="s">
        <v>39</v>
      </c>
      <c r="I34" s="5"/>
      <c r="J34" s="6"/>
    </row>
    <row r="35" spans="1:10" s="7" customFormat="1" ht="16" customHeight="1" x14ac:dyDescent="0.15">
      <c r="A35" s="8"/>
      <c r="B35" s="7" t="s">
        <v>40</v>
      </c>
      <c r="C35" s="9">
        <v>10000</v>
      </c>
      <c r="D35" s="9"/>
      <c r="E35" s="9">
        <v>60000</v>
      </c>
      <c r="F35" s="9">
        <v>5000</v>
      </c>
      <c r="J35" s="9"/>
    </row>
    <row r="36" spans="1:10" ht="16" customHeight="1" x14ac:dyDescent="0.2">
      <c r="A36" s="1"/>
      <c r="B36" s="7" t="s">
        <v>35</v>
      </c>
      <c r="C36" s="9">
        <v>23000</v>
      </c>
      <c r="D36" s="9"/>
      <c r="E36" s="9">
        <v>40000</v>
      </c>
      <c r="F36" s="9">
        <v>25000</v>
      </c>
      <c r="I36" s="7"/>
      <c r="J36" s="9"/>
    </row>
    <row r="37" spans="1:10" ht="16" customHeight="1" x14ac:dyDescent="0.2">
      <c r="A37" s="1"/>
      <c r="B37" s="7" t="s">
        <v>31</v>
      </c>
      <c r="C37" s="9">
        <v>20000</v>
      </c>
      <c r="D37" s="9"/>
      <c r="E37" s="9">
        <v>32000</v>
      </c>
      <c r="F37" s="9">
        <v>22000</v>
      </c>
      <c r="G37" s="11"/>
      <c r="H37" s="11"/>
      <c r="I37" s="7"/>
      <c r="J37" s="9"/>
    </row>
    <row r="38" spans="1:10" ht="16" customHeight="1" x14ac:dyDescent="0.2">
      <c r="A38" s="1"/>
      <c r="B38" s="7" t="s">
        <v>33</v>
      </c>
      <c r="C38" s="9">
        <v>55000</v>
      </c>
      <c r="D38" s="9"/>
      <c r="E38" s="9">
        <v>85000</v>
      </c>
      <c r="F38" s="9">
        <v>65000</v>
      </c>
      <c r="I38" s="7"/>
      <c r="J38" s="9"/>
    </row>
    <row r="39" spans="1:10" ht="16" customHeight="1" x14ac:dyDescent="0.2">
      <c r="A39" s="1"/>
      <c r="B39" s="7" t="s">
        <v>34</v>
      </c>
      <c r="C39" s="9">
        <v>22000</v>
      </c>
      <c r="D39" s="9"/>
      <c r="E39" s="9">
        <v>32000</v>
      </c>
      <c r="F39" s="9">
        <v>35000</v>
      </c>
      <c r="I39" s="7"/>
      <c r="J39" s="9"/>
    </row>
    <row r="40" spans="1:10" ht="16" customHeight="1" x14ac:dyDescent="0.2">
      <c r="A40" s="1"/>
      <c r="B40" s="7" t="s">
        <v>4</v>
      </c>
      <c r="C40" s="9">
        <v>20000</v>
      </c>
      <c r="D40" s="9"/>
      <c r="E40" s="9">
        <v>30000</v>
      </c>
      <c r="F40" s="9">
        <v>25000</v>
      </c>
      <c r="I40" s="7"/>
      <c r="J40" s="9"/>
    </row>
    <row r="41" spans="1:10" ht="16" customHeight="1" x14ac:dyDescent="0.2">
      <c r="A41" s="1"/>
      <c r="B41" s="7" t="s">
        <v>5</v>
      </c>
      <c r="C41" s="9">
        <v>50000</v>
      </c>
      <c r="D41" s="9"/>
      <c r="E41" s="9">
        <v>30000</v>
      </c>
      <c r="F41" s="9">
        <v>115000</v>
      </c>
      <c r="I41" s="7"/>
      <c r="J41" s="9"/>
    </row>
    <row r="42" spans="1:10" ht="16" customHeight="1" x14ac:dyDescent="0.2">
      <c r="A42" s="1"/>
      <c r="B42" s="7" t="s">
        <v>6</v>
      </c>
      <c r="C42" s="9">
        <v>20000</v>
      </c>
      <c r="D42" s="9"/>
      <c r="E42" s="9">
        <v>50000</v>
      </c>
      <c r="F42" s="9">
        <v>0</v>
      </c>
      <c r="I42" s="7"/>
      <c r="J42" s="9"/>
    </row>
    <row r="43" spans="1:10" ht="16" customHeight="1" x14ac:dyDescent="0.15">
      <c r="B43" s="7" t="s">
        <v>28</v>
      </c>
      <c r="C43" s="9">
        <v>0</v>
      </c>
      <c r="D43" s="9"/>
      <c r="E43" s="9">
        <v>5000</v>
      </c>
      <c r="F43" s="9">
        <v>0</v>
      </c>
      <c r="I43" s="7"/>
      <c r="J43" s="9"/>
    </row>
    <row r="44" spans="1:10" ht="16" customHeight="1" x14ac:dyDescent="0.2">
      <c r="A44" s="1"/>
      <c r="B44" s="7" t="s">
        <v>2</v>
      </c>
      <c r="C44" s="9">
        <f>SUBTOTAL(109,tabell_Inkomster5142023262830[BUDGET 2017])</f>
        <v>220000</v>
      </c>
      <c r="D44" s="9">
        <f>SUBTOTAL(109,tabell_Inkomster5142023262830[BUDGET 20172])</f>
        <v>0</v>
      </c>
      <c r="E44" s="9">
        <f>SUBTOTAL(109,tabell_Inkomster5142023262830[BUDGET 2024])</f>
        <v>364000</v>
      </c>
      <c r="F44" s="9">
        <f>SUBTOTAL(109,tabell_Inkomster5142023262830[BUDGET 20222])</f>
        <v>292000</v>
      </c>
      <c r="I44" s="7"/>
      <c r="J44" s="9"/>
    </row>
    <row r="45" spans="1:10" ht="16" customHeight="1" x14ac:dyDescent="0.2">
      <c r="B45" s="11"/>
      <c r="C45" s="11"/>
      <c r="E45" s="11"/>
      <c r="I45" s="11"/>
      <c r="J45" s="11"/>
    </row>
    <row r="46" spans="1:10" ht="16" customHeight="1" x14ac:dyDescent="0.15">
      <c r="B46" s="5" t="s">
        <v>0</v>
      </c>
      <c r="C46" s="6" t="s">
        <v>29</v>
      </c>
      <c r="D46" s="6" t="s">
        <v>30</v>
      </c>
      <c r="E46" s="6" t="s">
        <v>43</v>
      </c>
      <c r="F46" s="3" t="s">
        <v>39</v>
      </c>
      <c r="I46" s="5"/>
      <c r="J46" s="6"/>
    </row>
    <row r="47" spans="1:10" ht="16" customHeight="1" x14ac:dyDescent="0.15">
      <c r="B47" s="7" t="s">
        <v>47</v>
      </c>
      <c r="C47" s="9">
        <v>10000</v>
      </c>
      <c r="D47" s="9"/>
      <c r="E47" s="9">
        <v>5000</v>
      </c>
      <c r="I47" s="5"/>
      <c r="J47" s="6"/>
    </row>
    <row r="48" spans="1:10" ht="16" customHeight="1" x14ac:dyDescent="0.15">
      <c r="B48" s="7" t="s">
        <v>36</v>
      </c>
      <c r="C48" s="9">
        <v>20000</v>
      </c>
      <c r="D48" s="9"/>
      <c r="E48" s="9">
        <v>35000</v>
      </c>
      <c r="F48" s="9">
        <v>20000</v>
      </c>
      <c r="I48" s="7"/>
      <c r="J48" s="9"/>
    </row>
    <row r="49" spans="2:10" ht="16" customHeight="1" x14ac:dyDescent="0.15">
      <c r="B49" s="7" t="s">
        <v>32</v>
      </c>
      <c r="C49" s="9">
        <v>9000</v>
      </c>
      <c r="D49" s="9"/>
      <c r="E49" s="9">
        <v>12000</v>
      </c>
      <c r="F49" s="9">
        <v>10000</v>
      </c>
      <c r="I49" s="7"/>
      <c r="J49" s="9"/>
    </row>
    <row r="50" spans="2:10" ht="16" customHeight="1" x14ac:dyDescent="0.15">
      <c r="B50" s="7" t="s">
        <v>7</v>
      </c>
      <c r="C50" s="9">
        <v>4000</v>
      </c>
      <c r="D50" s="9"/>
      <c r="E50" s="9">
        <v>80000</v>
      </c>
      <c r="F50" s="9">
        <v>20000</v>
      </c>
      <c r="I50" s="7"/>
      <c r="J50" s="9"/>
    </row>
    <row r="51" spans="2:10" ht="16" customHeight="1" x14ac:dyDescent="0.15">
      <c r="B51" s="7" t="s">
        <v>37</v>
      </c>
      <c r="C51" s="9"/>
      <c r="D51" s="9"/>
      <c r="E51" s="9">
        <v>40000</v>
      </c>
      <c r="F51" s="9">
        <v>10000</v>
      </c>
      <c r="I51" s="7"/>
      <c r="J51" s="9"/>
    </row>
    <row r="52" spans="2:10" ht="16" customHeight="1" x14ac:dyDescent="0.15">
      <c r="B52" s="7" t="s">
        <v>8</v>
      </c>
      <c r="C52" s="9">
        <v>80000</v>
      </c>
      <c r="D52" s="9"/>
      <c r="E52" s="9">
        <v>65000</v>
      </c>
      <c r="F52" s="9">
        <v>155000</v>
      </c>
      <c r="I52" s="7"/>
      <c r="J52" s="9"/>
    </row>
    <row r="53" spans="2:10" ht="16" customHeight="1" x14ac:dyDescent="0.15">
      <c r="B53" s="7" t="s">
        <v>9</v>
      </c>
      <c r="C53" s="9">
        <v>10000</v>
      </c>
      <c r="D53" s="9"/>
      <c r="E53" s="9">
        <v>5000</v>
      </c>
      <c r="F53" s="9">
        <v>3000</v>
      </c>
      <c r="I53" s="7"/>
      <c r="J53" s="9"/>
    </row>
    <row r="54" spans="2:10" ht="16" customHeight="1" x14ac:dyDescent="0.15">
      <c r="B54" s="7" t="s">
        <v>41</v>
      </c>
      <c r="C54" s="9"/>
      <c r="D54" s="9"/>
      <c r="E54" s="9">
        <v>20000</v>
      </c>
      <c r="F54" s="9">
        <v>1200</v>
      </c>
      <c r="I54" s="7"/>
      <c r="J54" s="9"/>
    </row>
    <row r="55" spans="2:10" ht="16" customHeight="1" x14ac:dyDescent="0.15">
      <c r="B55" s="7" t="s">
        <v>38</v>
      </c>
      <c r="C55" s="9"/>
      <c r="D55" s="9"/>
      <c r="E55" s="9">
        <v>13000</v>
      </c>
      <c r="F55" s="9"/>
      <c r="I55" s="7"/>
      <c r="J55" s="9"/>
    </row>
    <row r="56" spans="2:10" ht="16" customHeight="1" x14ac:dyDescent="0.15">
      <c r="B56" s="7" t="s">
        <v>44</v>
      </c>
      <c r="C56" s="9">
        <v>5000</v>
      </c>
      <c r="D56" s="9"/>
      <c r="E56" s="9">
        <v>30000</v>
      </c>
      <c r="F56" s="9"/>
      <c r="H56" s="7"/>
      <c r="I56" s="7"/>
      <c r="J56" s="7"/>
    </row>
    <row r="57" spans="2:10" ht="16" customHeight="1" x14ac:dyDescent="0.15">
      <c r="B57" s="7" t="s">
        <v>10</v>
      </c>
      <c r="C57" s="9">
        <v>9000</v>
      </c>
      <c r="D57" s="9"/>
      <c r="E57" s="9">
        <v>10000</v>
      </c>
      <c r="F57" s="9"/>
      <c r="H57" s="7"/>
      <c r="I57" s="7"/>
      <c r="J57" s="7"/>
    </row>
    <row r="58" spans="2:10" ht="16" customHeight="1" x14ac:dyDescent="0.15">
      <c r="B58" s="7" t="s">
        <v>45</v>
      </c>
      <c r="C58" s="9">
        <v>3000</v>
      </c>
      <c r="D58" s="9"/>
      <c r="E58" s="9">
        <v>75000</v>
      </c>
      <c r="F58" s="9">
        <v>5000</v>
      </c>
      <c r="H58" s="7"/>
      <c r="I58" s="7"/>
      <c r="J58" s="7"/>
    </row>
    <row r="59" spans="2:10" ht="16" customHeight="1" x14ac:dyDescent="0.15">
      <c r="B59" s="7" t="s">
        <v>46</v>
      </c>
      <c r="C59" s="9"/>
      <c r="D59" s="9"/>
      <c r="E59" s="9">
        <v>7658</v>
      </c>
      <c r="F59" s="9"/>
      <c r="H59" s="7"/>
      <c r="I59" s="7"/>
      <c r="J59" s="7"/>
    </row>
    <row r="60" spans="2:10" ht="16" customHeight="1" x14ac:dyDescent="0.15">
      <c r="B60" s="7" t="s">
        <v>1</v>
      </c>
      <c r="C60" s="10">
        <f>SUBTOTAL(109,tabell_Utgifter6152124272931[BUDGET 2017])</f>
        <v>150000</v>
      </c>
      <c r="D60" s="10">
        <f>SUBTOTAL(109,tabell_Utgifter6152124272931[BUDGET 20172])</f>
        <v>0</v>
      </c>
      <c r="E60" s="10">
        <f>SUBTOTAL(109,tabell_Utgifter6152124272931[BUDGET 2024])</f>
        <v>397658</v>
      </c>
      <c r="F60" s="10">
        <f>SUBTOTAL(109,tabell_Utgifter6152124272931[BUDGET 20222])</f>
        <v>224200</v>
      </c>
      <c r="H60" s="7"/>
      <c r="I60" s="7"/>
      <c r="J60" s="7"/>
    </row>
    <row r="61" spans="2:10" ht="16" customHeight="1" thickBot="1" x14ac:dyDescent="0.2">
      <c r="H61" s="7"/>
      <c r="I61" s="7"/>
      <c r="J61" s="7"/>
    </row>
    <row r="62" spans="2:10" ht="16" customHeight="1" thickTop="1" thickBot="1" x14ac:dyDescent="0.2">
      <c r="B62" s="12" t="s">
        <v>3</v>
      </c>
      <c r="C62" s="13">
        <f>tabell_Inkomster5142023262830[[#Totals],[BUDGET 2017]]-tabell_Utgifter6152124272931[[#Totals],[BUDGET 2017]]</f>
        <v>70000</v>
      </c>
      <c r="D62" s="13">
        <f>tabell_Inkomster5142023262830[[#Totals],[BUDGET 20172]]-tabell_Utgifter6152124272931[[#Totals],[BUDGET 20172]]</f>
        <v>0</v>
      </c>
      <c r="E62" s="13">
        <f>tabell_Inkomster5142023262830[[#Totals],[BUDGET 2024]]-tabell_Utgifter6152124272931[[#Totals],[BUDGET 2024]]</f>
        <v>-33658</v>
      </c>
      <c r="F62" s="13">
        <f>tabell_Inkomster5142023262830[[#Totals],[BUDGET 20222]]-tabell_Utgifter6152124272931[[#Totals],[BUDGET 20222]]</f>
        <v>67800</v>
      </c>
      <c r="H62" s="7"/>
      <c r="I62" s="7"/>
      <c r="J62" s="7"/>
    </row>
    <row r="63" spans="2:10" ht="16" customHeight="1" x14ac:dyDescent="0.15">
      <c r="H63" s="7"/>
      <c r="I63" s="7"/>
      <c r="J63" s="7"/>
    </row>
  </sheetData>
  <mergeCells count="1">
    <mergeCell ref="D5:E5"/>
  </mergeCells>
  <printOptions horizontalCentered="1"/>
  <pageMargins left="0.25" right="0.25" top="0.75" bottom="0.75" header="0.3" footer="0.3"/>
  <pageSetup paperSize="9" fitToWidth="0" orientation="portrait" r:id="rId1"/>
  <headerFooter differentFirst="1">
    <oddFooter>Page &amp;P of &amp;N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25E1ED9-A64D-4557-A31C-3D71608F23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Budget 2024</vt:lpstr>
      <vt:lpstr>'Budget 2024'!Budgetår</vt:lpstr>
      <vt:lpstr>'Budget 2024'!Utskriftsrubriker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2016-02-04T14:09:44Z</dcterms:created>
  <dcterms:modified xsi:type="dcterms:W3CDTF">2024-12-10T09:44:25Z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TC029300579991</vt:lpwstr>
  </property>
</Properties>
</file>