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9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8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10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257.jpeg" ContentType="image/jpeg"/>
  <Override PartName="/xl/media/image256.jpeg" ContentType="image/jpeg"/>
  <Override PartName="/xl/media/image255.jpeg" ContentType="image/jpeg"/>
  <Override PartName="/xl/media/image254.jpeg" ContentType="image/jpeg"/>
  <Override PartName="/xl/media/image253.jpeg" ContentType="image/jpeg"/>
  <Override PartName="/xl/media/image252.jpeg" ContentType="image/jpeg"/>
  <Override PartName="/xl/media/image251.jpeg" ContentType="image/jpeg"/>
  <Override PartName="/xl/media/image249.jpeg" ContentType="image/jpeg"/>
  <Override PartName="/xl/media/image248.jpeg" ContentType="image/jpeg"/>
  <Override PartName="/xl/media/image247.jpeg" ContentType="image/jpeg"/>
  <Override PartName="/xl/media/image246.jpeg" ContentType="image/jpeg"/>
  <Override PartName="/xl/media/image245.jpeg" ContentType="image/jpeg"/>
  <Override PartName="/xl/media/image244.jpeg" ContentType="image/jpeg"/>
  <Override PartName="/xl/media/image243.jpeg" ContentType="image/jpeg"/>
  <Override PartName="/xl/media/image242.jpeg" ContentType="image/jpeg"/>
  <Override PartName="/xl/media/image241.jpeg" ContentType="image/jpeg"/>
  <Override PartName="/xl/media/image238.jpeg" ContentType="image/jpeg"/>
  <Override PartName="/xl/media/image229.jpeg" ContentType="image/jpeg"/>
  <Override PartName="/xl/media/image228.jpeg" ContentType="image/jpeg"/>
  <Override PartName="/xl/media/image226.jpeg" ContentType="image/jpeg"/>
  <Override PartName="/xl/media/image223.png" ContentType="image/png"/>
  <Override PartName="/xl/media/image225.jpeg" ContentType="image/jpeg"/>
  <Override PartName="/xl/media/image213.png" ContentType="image/png"/>
  <Override PartName="/xl/media/image224.jpeg" ContentType="image/jpeg"/>
  <Override PartName="/xl/media/image222.jpeg" ContentType="image/jpeg"/>
  <Override PartName="/xl/media/image219.jpeg" ContentType="image/jpeg"/>
  <Override PartName="/xl/media/image190.jpeg" ContentType="image/jpeg"/>
  <Override PartName="/xl/media/image218.jpeg" ContentType="image/jpeg"/>
  <Override PartName="/xl/media/image143.png" ContentType="image/png"/>
  <Override PartName="/xl/media/image217.jpeg" ContentType="image/jpeg"/>
  <Override PartName="/xl/media/image216.png" ContentType="image/png"/>
  <Override PartName="/xl/media/image215.png" ContentType="image/png"/>
  <Override PartName="/xl/media/image214.png" ContentType="image/png"/>
  <Override PartName="/xl/media/image211.png" ContentType="image/png"/>
  <Override PartName="/xl/media/image208.jpeg" ContentType="image/jpeg"/>
  <Override PartName="/xl/media/image206.png" ContentType="image/png"/>
  <Override PartName="/xl/media/image205.png" ContentType="image/png"/>
  <Override PartName="/xl/media/image209.jpeg" ContentType="image/jpeg"/>
  <Override PartName="/xl/media/image204.png" ContentType="image/png"/>
  <Override PartName="/xl/media/image201.png" ContentType="image/png"/>
  <Override PartName="/xl/media/image181.png" ContentType="image/png"/>
  <Override PartName="/xl/media/image179.png" ContentType="image/png"/>
  <Override PartName="/xl/media/image237.jpeg" ContentType="image/jpeg"/>
  <Override PartName="/xl/media/image177.png" ContentType="image/png"/>
  <Override PartName="/xl/media/image42.jpeg" ContentType="image/jpeg"/>
  <Override PartName="/xl/media/image173.jpeg" ContentType="image/jpeg"/>
  <Override PartName="/xl/media/image176.png" ContentType="image/png"/>
  <Override PartName="/xl/media/image331.jpeg" ContentType="image/jpeg"/>
  <Override PartName="/xl/media/image172.jpeg" ContentType="image/jpeg"/>
  <Override PartName="/xl/media/image41.jpeg" ContentType="image/jpeg"/>
  <Override PartName="/xl/media/image166.png" ContentType="image/png"/>
  <Override PartName="/xl/media/image330.jpeg" ContentType="image/jpeg"/>
  <Override PartName="/xl/media/image163.png" ContentType="image/png"/>
  <Override PartName="/xl/media/image191.jpeg" ContentType="image/jpeg"/>
  <Override PartName="/xl/media/image162.png" ContentType="image/png"/>
  <Override PartName="/xl/media/image153.jpeg" ContentType="image/jpeg"/>
  <Override PartName="/xl/media/image234.jpeg" ContentType="image/jpeg"/>
  <Override PartName="/xl/media/image8.jpeg" ContentType="image/jpeg"/>
  <Override PartName="/xl/media/image147.png" ContentType="image/png"/>
  <Override PartName="/xl/media/image145.jpeg" ContentType="image/jpeg"/>
  <Override PartName="/xl/media/image14.jpeg" ContentType="image/jpeg"/>
  <Override PartName="/xl/media/image144.jpeg" ContentType="image/jpeg"/>
  <Override PartName="/xl/media/image34.png" ContentType="image/png"/>
  <Override PartName="/xl/media/image13.jpeg" ContentType="image/jpeg"/>
  <Override PartName="/xl/media/image142.jpeg" ContentType="image/jpeg"/>
  <Override PartName="/xl/media/image11.jpeg" ContentType="image/jpeg"/>
  <Override PartName="/xl/media/image141.png" ContentType="image/png"/>
  <Override PartName="/xl/media/image140.jpeg" ContentType="image/jpeg"/>
  <Override PartName="/xl/media/image139.png" ContentType="image/png"/>
  <Override PartName="/xl/media/image135.jpeg" ContentType="image/jpeg"/>
  <Override PartName="/xl/media/image329.jpeg" ContentType="image/jpeg"/>
  <Override PartName="/xl/media/image133.jpeg" ContentType="image/jpeg"/>
  <Override PartName="/xl/media/image327.jpeg" ContentType="image/jpeg"/>
  <Override PartName="/xl/media/image132.jpeg" ContentType="image/jpeg"/>
  <Override PartName="/xl/media/image326.jpeg" ContentType="image/jpeg"/>
  <Override PartName="/xl/media/image3.jpeg" ContentType="image/jpeg"/>
  <Override PartName="/xl/media/image81.jpeg" ContentType="image/jpeg"/>
  <Override PartName="/xl/media/image220.png" ContentType="image/png"/>
  <Override PartName="/xl/media/image94.jpeg" ContentType="image/jpeg"/>
  <Override PartName="/xl/media/image210.jpeg" ContentType="image/jpeg"/>
  <Override PartName="/xl/media/image136.jpeg" ContentType="image/jpeg"/>
  <Override PartName="/xl/media/image189.jpeg" ContentType="image/jpeg"/>
  <Override PartName="/xl/media/image160.png" ContentType="image/png"/>
  <Override PartName="/xl/media/image105.jpeg" ContentType="image/jpeg"/>
  <Override PartName="/xl/media/image270.jpeg" ContentType="image/jpeg"/>
  <Override PartName="/xl/media/image202.jpeg" ContentType="image/jpeg"/>
  <Override PartName="/xl/media/image161.png" ContentType="image/png"/>
  <Override PartName="/xl/media/image61.png" ContentType="image/png"/>
  <Override PartName="/xl/media/image22.png" ContentType="image/png"/>
  <Override PartName="/xl/media/image262.jpeg" ContentType="image/jpeg"/>
  <Override PartName="/xl/media/image78.jpeg" ContentType="image/jpeg"/>
  <Override PartName="/xl/media/image178.png" ContentType="image/png"/>
  <Override PartName="/xl/media/image69.png" ContentType="image/png"/>
  <Override PartName="/xl/media/image313.jpeg" ContentType="image/jpeg"/>
  <Override PartName="/xl/media/image116.jpeg" ContentType="image/jpeg"/>
  <Override PartName="/xl/media/image281.jpeg" ContentType="image/jpeg"/>
  <Override PartName="/xl/media/image97.jpeg" ContentType="image/jpeg"/>
  <Override PartName="/xl/media/image174.jpeg" ContentType="image/jpeg"/>
  <Override PartName="/xl/media/image93.jpeg" ContentType="image/jpeg"/>
  <Override PartName="/xl/media/image106.jpeg" ContentType="image/jpeg"/>
  <Override PartName="/xl/media/image271.jpeg" ContentType="image/jpeg"/>
  <Override PartName="/xl/media/image203.jpeg" ContentType="image/jpeg"/>
  <Override PartName="/xl/media/image87.jpeg" ContentType="image/jpeg"/>
  <Override PartName="/xl/media/image19.jpeg" ContentType="image/jpeg"/>
  <Override PartName="/xl/media/image212.png" ContentType="image/png"/>
  <Override PartName="/xl/media/image72.jpeg" ContentType="image/jpeg"/>
  <Override PartName="/xl/media/image118.jpeg" ContentType="image/jpeg"/>
  <Override PartName="/xl/media/image283.jpeg" ContentType="image/jpeg"/>
  <Override PartName="/xl/media/image99.jpeg" ContentType="image/jpeg"/>
  <Override PartName="/xl/media/image250.jpeg" ContentType="image/jpeg"/>
  <Override PartName="/xl/media/image188.jpeg" ContentType="image/jpeg"/>
  <Override PartName="/xl/media/image150.png" ContentType="image/png"/>
  <Override PartName="/xl/media/image50.png" ContentType="image/png"/>
  <Override PartName="/xl/media/image170.png" ContentType="image/png"/>
  <Override PartName="/xl/media/image260.jpeg" ContentType="image/jpeg"/>
  <Override PartName="/xl/media/image67.png" ContentType="image/png"/>
  <Override PartName="/xl/media/image236.jpeg" ContentType="image/jpeg"/>
  <Override PartName="/xl/media/image180.png" ContentType="image/png"/>
  <Override PartName="/xl/media/image77.jpeg" ContentType="image/jpeg"/>
  <Override PartName="/xl/media/image261.jpeg" ContentType="image/jpeg"/>
  <Override PartName="/xl/media/image79.jpeg" ContentType="image/jpeg"/>
  <Override PartName="/xl/media/image263.jpeg" ContentType="image/jpeg"/>
  <Override PartName="/xl/media/image86.jpeg" ContentType="image/jpeg"/>
  <Override PartName="/xl/media/image264.wmf" ContentType="image/x-wmf"/>
  <Override PartName="/xl/media/image259.jpeg" ContentType="image/jpeg"/>
  <Override PartName="/xl/media/image96.png" ContentType="image/png"/>
  <Override PartName="/xl/media/image101.jpeg" ContentType="image/jpeg"/>
  <Override PartName="/xl/media/image103.jpeg" ContentType="image/jpeg"/>
  <Override PartName="/xl/media/image193.jpeg" ContentType="image/jpeg"/>
  <Override PartName="/xl/media/image62.jpeg" ContentType="image/jpeg"/>
  <Override PartName="/xl/media/image108.jpeg" ContentType="image/jpeg"/>
  <Override PartName="/xl/media/image273.jpeg" ContentType="image/jpeg"/>
  <Override PartName="/xl/media/image89.jpeg" ContentType="image/jpeg"/>
  <Override PartName="/xl/media/image75.jpeg" ContentType="image/jpeg"/>
  <Override PartName="/xl/media/image148.png" ContentType="image/png"/>
  <Override PartName="/xl/media/image267.jpeg" ContentType="image/jpeg"/>
  <Override PartName="/xl/media/image90.jpeg" ContentType="image/jpeg"/>
  <Override PartName="/xl/media/image104.png" ContentType="image/png"/>
  <Override PartName="/xl/media/image76.jpeg" ContentType="image/jpeg"/>
  <Override PartName="/xl/media/image158.png" ContentType="image/png"/>
  <Override PartName="/xl/media/image277.jpeg" ContentType="image/jpeg"/>
  <Override PartName="/xl/media/image322.jpeg" ContentType="image/jpeg"/>
  <Override PartName="/xl/media/image286.jpeg" ContentType="image/jpeg"/>
  <Override PartName="/xl/media/image323.jpeg" ContentType="image/jpeg"/>
  <Override PartName="/xl/media/image287.jpeg" ContentType="image/jpeg"/>
  <Override PartName="/xl/media/image295.jpeg" ContentType="image/jpeg"/>
  <Override PartName="/xl/media/image195.jpeg" ContentType="image/jpeg"/>
  <Override PartName="/xl/media/image1.png" ContentType="image/png"/>
  <Override PartName="/xl/media/image227.jpeg" ContentType="image/jpeg"/>
  <Override PartName="/xl/media/image332.jpeg" ContentType="image/jpeg"/>
  <Override PartName="/xl/media/image296.jpeg" ContentType="image/jpeg"/>
  <Override PartName="/xl/media/image297.jpeg" ContentType="image/jpeg"/>
  <Override PartName="/xl/media/image17.jpeg" ContentType="image/jpeg"/>
  <Override PartName="/xl/media/image85.jpeg" ContentType="image/jpeg"/>
  <Override PartName="/xl/media/image285.jpeg" ContentType="image/jpeg"/>
  <Override PartName="/xl/media/image321.jpeg" ContentType="image/jpeg"/>
  <Override PartName="/xl/media/image192.jpeg" ContentType="image/jpeg"/>
  <Override PartName="/xl/media/image10.jpeg" ContentType="image/jpeg"/>
  <Override PartName="/xl/media/image2.png" ContentType="image/png"/>
  <Override PartName="/xl/media/image298.jpeg" ContentType="image/jpeg"/>
  <Override PartName="/xl/media/image300.jpeg" ContentType="image/jpeg"/>
  <Override PartName="/xl/media/image320.jpeg" ContentType="image/jpeg"/>
  <Override PartName="/xl/media/image289.jpeg" ContentType="image/jpeg"/>
  <Override PartName="/xl/media/image71.png" ContentType="image/png"/>
  <Override PartName="/xl/media/image275.jpeg" ContentType="image/jpeg"/>
  <Override PartName="/xl/media/image311.jpeg" ContentType="image/jpeg"/>
  <Override PartName="/xl/media/image288.jpeg" ContentType="image/jpeg"/>
  <Override PartName="/xl/media/image109.jpeg" ContentType="image/jpeg"/>
  <Override PartName="/xl/media/image274.jpeg" ContentType="image/jpeg"/>
  <Override PartName="/xl/media/image310.jpeg" ContentType="image/jpeg"/>
  <Override PartName="/xl/media/image265.jpeg" ContentType="image/jpeg"/>
  <Override PartName="/xl/media/image6.png" ContentType="image/png"/>
  <Override PartName="/xl/media/image152.png" ContentType="image/png"/>
  <Override PartName="/xl/media/image301.jpeg" ContentType="image/jpeg"/>
  <Override PartName="/xl/media/image299.jpeg" ContentType="image/jpeg"/>
  <Override PartName="/xl/media/image276.jpeg" ContentType="image/jpeg"/>
  <Override PartName="/xl/media/image312.jpeg" ContentType="image/jpeg"/>
  <Override PartName="/xl/media/image59.png" ContentType="image/png"/>
  <Override PartName="/xl/media/image120.jpeg" ContentType="image/jpeg"/>
  <Override PartName="/xl/media/image314.jpeg" ContentType="image/jpeg"/>
  <Override PartName="/xl/media/image278.jpeg" ContentType="image/jpeg"/>
  <Override PartName="/xl/media/image88.jpeg" ContentType="image/jpeg"/>
  <Override PartName="/xl/media/image266.jpeg" ContentType="image/jpeg"/>
  <Override PartName="/xl/media/image302.jpeg" ContentType="image/jpeg"/>
  <Override PartName="/xl/media/image258.jpeg" ContentType="image/jpeg"/>
  <Override PartName="/xl/media/image121.jpeg" ContentType="image/jpeg"/>
  <Override PartName="/xl/media/image315.jpeg" ContentType="image/jpeg"/>
  <Override PartName="/xl/media/image200.png" ContentType="image/png"/>
  <Override PartName="/xl/media/image279.jpeg" ContentType="image/jpeg"/>
  <Override PartName="/xl/media/image164.png" ContentType="image/png"/>
  <Override PartName="/xl/media/image68.png" ContentType="image/png"/>
  <Override PartName="/xl/media/image293.jpeg" ContentType="image/jpeg"/>
  <Override PartName="/xl/media/image124.jpeg" ContentType="image/jpeg"/>
  <Override PartName="/xl/media/image318.jpeg" ContentType="image/jpeg"/>
  <Override PartName="/xl/media/image110.jpeg" ContentType="image/jpeg"/>
  <Override PartName="/xl/media/image304.jpeg" ContentType="image/jpeg"/>
  <Override PartName="/xl/media/image268.jpeg" ContentType="image/jpeg"/>
  <Override PartName="/xl/media/image123.jpeg" ContentType="image/jpeg"/>
  <Override PartName="/xl/media/image317.jpeg" ContentType="image/jpeg"/>
  <Override PartName="/xl/media/image122.jpeg" ContentType="image/jpeg"/>
  <Override PartName="/xl/media/image316.jpeg" ContentType="image/jpeg"/>
  <Override PartName="/xl/media/image269.jpeg" ContentType="image/jpeg"/>
  <Override PartName="/xl/media/image111.jpeg" ContentType="image/jpeg"/>
  <Override PartName="/xl/media/image305.jpeg" ContentType="image/jpeg"/>
  <Override PartName="/xl/media/image58.png" ContentType="image/png"/>
  <Override PartName="/xl/media/image292.jpeg" ContentType="image/jpeg"/>
  <Override PartName="/xl/media/image114.jpeg" ContentType="image/jpeg"/>
  <Override PartName="/xl/media/image308.jpeg" ContentType="image/jpeg"/>
  <Override PartName="/xl/media/image113.jpeg" ContentType="image/jpeg"/>
  <Override PartName="/xl/media/image307.jpeg" ContentType="image/jpeg"/>
  <Override PartName="/xl/media/image102.jpeg" ContentType="image/jpeg"/>
  <Override PartName="/xl/media/image306.jpeg" ContentType="image/jpeg"/>
  <Override PartName="/xl/media/image112.jpeg" ContentType="image/jpeg"/>
  <Override PartName="/xl/media/image29.png" ContentType="image/png"/>
  <Override PartName="/xl/media/image239.jpeg" ContentType="image/jpeg"/>
  <Override PartName="/xl/media/image284.jpeg" ContentType="image/jpeg"/>
  <Override PartName="/xl/media/image119.jpeg" ContentType="image/jpeg"/>
  <Override PartName="/xl/media/image128.png" ContentType="image/png"/>
  <Override PartName="/xl/media/image73.jpeg" ContentType="image/jpeg"/>
  <Override PartName="/xl/media/image25.jpeg" ContentType="image/jpeg"/>
  <Override PartName="/xl/media/image156.jpeg" ContentType="image/jpeg"/>
  <Override PartName="/xl/media/image92.jpeg" ContentType="image/jpeg"/>
  <Override PartName="/xl/media/image57.png" ContentType="image/png"/>
  <Override PartName="/xl/media/image9.jpeg" ContentType="image/jpeg"/>
  <Override PartName="/xl/media/image235.jpeg" ContentType="image/jpeg"/>
  <Override PartName="/xl/media/image39.jpeg" ContentType="image/jpeg"/>
  <Override PartName="/xl/media/image291.jpeg" ContentType="image/jpeg"/>
  <Override PartName="/xl/media/image126.jpeg" ContentType="image/jpeg"/>
  <Override PartName="/xl/media/image80.jpeg" ContentType="image/jpeg"/>
  <Override PartName="/xl/media/image12.jpeg" ContentType="image/jpeg"/>
  <Override PartName="/xl/media/image63.jpeg" ContentType="image/jpeg"/>
  <Override PartName="/xl/media/image194.jpeg" ContentType="image/jpeg"/>
  <Override PartName="/xl/media/image199.jpeg" ContentType="image/jpeg"/>
  <Override PartName="/xl/media/image31.png" ContentType="image/png"/>
  <Override PartName="/xl/media/image309.jpeg" ContentType="image/jpeg"/>
  <Override PartName="/xl/media/image280.jpeg" ContentType="image/jpeg"/>
  <Override PartName="/xl/media/image115.jpeg" ContentType="image/jpeg"/>
  <Override PartName="/xl/media/image91.jpeg" ContentType="image/jpeg"/>
  <Override PartName="/xl/media/image137.jpeg" ContentType="image/jpeg"/>
  <Override PartName="/xl/media/image84.jpeg" ContentType="image/jpeg"/>
  <Override PartName="/xl/media/image64.png" ContentType="image/png"/>
  <Override PartName="/xl/media/image16.jpeg" ContentType="image/jpeg"/>
  <Override PartName="/xl/media/image21.png" ContentType="image/png"/>
  <Override PartName="/xl/media/image198.jpeg" ContentType="image/jpeg"/>
  <Override PartName="/xl/media/image20.jpeg" ContentType="image/jpeg"/>
  <Override PartName="/xl/media/image134.jpeg" ContentType="image/jpeg"/>
  <Override PartName="/xl/media/image328.jpeg" ContentType="image/jpeg"/>
  <Override PartName="/xl/media/image83.jpeg" ContentType="image/jpeg"/>
  <Override PartName="/xl/media/image66.jpeg" ContentType="image/jpeg"/>
  <Override PartName="/xl/media/image197.jpeg" ContentType="image/jpeg"/>
  <Override PartName="/xl/media/image129.jpeg" ContentType="image/jpeg"/>
  <Override PartName="/xl/media/image294.jpeg" ContentType="image/jpeg"/>
  <Override PartName="/xl/media/image303.jpeg" ContentType="image/jpeg"/>
  <Override PartName="/xl/media/image43.png" ContentType="image/png"/>
  <Override PartName="/xl/media/image100.jpeg" ContentType="image/jpeg"/>
  <Override PartName="/xl/media/image82.jpeg" ContentType="image/jpeg"/>
  <Override PartName="/xl/media/image196.jpeg" ContentType="image/jpeg"/>
  <Override PartName="/xl/media/image95.jpeg" ContentType="image/jpeg"/>
  <Override PartName="/xl/media/image5.png" ContentType="image/png"/>
  <Override PartName="/xl/media/image151.png" ContentType="image/png"/>
  <Override PartName="/xl/media/image272.jpeg" ContentType="image/jpeg"/>
  <Override PartName="/xl/media/image107.jpeg" ContentType="image/jpeg"/>
  <Override PartName="/xl/media/image125.jpeg" ContentType="image/jpeg"/>
  <Override PartName="/xl/media/image319.jpeg" ContentType="image/jpeg"/>
  <Override PartName="/xl/media/image290.jpeg" ContentType="image/jpeg"/>
  <Override PartName="/xl/media/image38.png" ContentType="image/png"/>
  <Override PartName="/xl/media/image74.jpeg" ContentType="image/jpeg"/>
  <Override PartName="/xl/media/image138.png" ContentType="image/png"/>
  <Override PartName="/xl/media/image98.jpeg" ContentType="image/jpeg"/>
  <Override PartName="/xl/media/image7.png" ContentType="image/png"/>
  <Override PartName="/xl/media/image49.jpeg" ContentType="image/jpeg"/>
  <Override PartName="/xl/media/image233.jpeg" ContentType="image/jpeg"/>
  <Override PartName="/xl/media/image47.jpeg" ContentType="image/jpeg"/>
  <Override PartName="/xl/media/image231.jpeg" ContentType="image/jpeg"/>
  <Override PartName="/xl/media/image48.jpeg" ContentType="image/jpeg"/>
  <Override PartName="/xl/media/image127.png" ContentType="image/png"/>
  <Override PartName="/xl/media/image27.png" ContentType="image/png"/>
  <Override PartName="/xl/media/image232.jpeg" ContentType="image/jpeg"/>
  <Override PartName="/xl/media/image30.png" ContentType="image/png"/>
  <Override PartName="/xl/media/image32.jpeg" ContentType="image/jpeg"/>
  <Override PartName="/xl/media/image15.jpeg" ContentType="image/jpeg"/>
  <Override PartName="/xl/media/image146.jpeg" ContentType="image/jpeg"/>
  <Override PartName="/xl/media/image65.png" ContentType="image/png"/>
  <Override PartName="/xl/media/image28.jpeg" ContentType="image/jpeg"/>
  <Override PartName="/xl/media/image159.jpeg" ContentType="image/jpeg"/>
  <Override PartName="/xl/media/image165.png" ContentType="image/png"/>
  <Override PartName="/xl/media/image60.png" ContentType="image/png"/>
  <Override PartName="/xl/media/image35.jpeg" ContentType="image/jpeg"/>
  <Override PartName="/xl/media/image18.jpeg" ContentType="image/jpeg"/>
  <Override PartName="/xl/media/image149.jpeg" ContentType="image/jpeg"/>
  <Override PartName="/xl/media/image221.jpeg" ContentType="image/jpeg"/>
  <Override PartName="/xl/media/image33.jpeg" ContentType="image/jpeg"/>
  <Override PartName="/xl/media/image45.png" ContentType="image/png"/>
  <Override PartName="/xl/media/image26.jpeg" ContentType="image/jpeg"/>
  <Override PartName="/xl/media/image157.jpeg" ContentType="image/jpeg"/>
  <Override PartName="/xl/media/image282.jpeg" ContentType="image/jpeg"/>
  <Override PartName="/xl/media/image117.jpeg" ContentType="image/jpeg"/>
  <Override PartName="/xl/media/image171.jpeg" ContentType="image/jpeg"/>
  <Override PartName="/xl/media/image40.jpeg" ContentType="image/jpeg"/>
  <Override PartName="/xl/media/image23.jpeg" ContentType="image/jpeg"/>
  <Override PartName="/xl/media/image154.jpeg" ContentType="image/jpeg"/>
  <Override PartName="/xl/media/image24.jpeg" ContentType="image/jpeg"/>
  <Override PartName="/xl/media/image155.jpeg" ContentType="image/jpeg"/>
  <Override PartName="/xl/media/image44.jpeg" ContentType="image/jpeg"/>
  <Override PartName="/xl/media/image46.jpeg" ContentType="image/jpeg"/>
  <Override PartName="/xl/media/image175.png" ContentType="image/png"/>
  <Override PartName="/xl/media/image4.jpeg" ContentType="image/jpeg"/>
  <Override PartName="/xl/media/image230.jpeg" ContentType="image/jpeg"/>
  <Override PartName="/xl/media/image182.jpeg" ContentType="image/jpeg"/>
  <Override PartName="/xl/media/image51.jpeg" ContentType="image/jpeg"/>
  <Override PartName="/xl/media/image183.jpeg" ContentType="image/jpeg"/>
  <Override PartName="/xl/media/image52.jpeg" ContentType="image/jpeg"/>
  <Override PartName="/xl/media/image184.jpeg" ContentType="image/jpeg"/>
  <Override PartName="/xl/media/image53.jpeg" ContentType="image/jpeg"/>
  <Override PartName="/xl/media/image70.png" ContentType="image/png"/>
  <Override PartName="/xl/media/image167.jpeg" ContentType="image/jpeg"/>
  <Override PartName="/xl/media/image36.jpeg" ContentType="image/jpeg"/>
  <Override PartName="/xl/media/image185.jpeg" ContentType="image/jpeg"/>
  <Override PartName="/xl/media/image54.jpeg" ContentType="image/jpeg"/>
  <Override PartName="/xl/media/image37.jpeg" ContentType="image/jpeg"/>
  <Override PartName="/xl/media/image168.jpeg" ContentType="image/jpeg"/>
  <Override PartName="/xl/media/image186.jpeg" ContentType="image/jpeg"/>
  <Override PartName="/xl/media/image55.jpeg" ContentType="image/jpeg"/>
  <Override PartName="/xl/media/image169.jpeg" ContentType="image/jpeg"/>
  <Override PartName="/xl/media/image187.jpeg" ContentType="image/jpeg"/>
  <Override PartName="/xl/media/image56.jpeg" ContentType="image/jpeg"/>
  <Override PartName="/xl/media/image207.png" ContentType="image/png"/>
  <Override PartName="/xl/media/image240.jpeg" ContentType="image/jpeg"/>
  <Override PartName="/xl/media/image324.jpeg" ContentType="image/jpeg"/>
  <Override PartName="/xl/media/image130.jpeg" ContentType="image/jpeg"/>
  <Override PartName="/xl/media/image325.jpeg" ContentType="image/jpeg"/>
  <Override PartName="/xl/media/image131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6" activeTab="6"/>
  </bookViews>
  <sheets>
    <sheet name="Kamptøj" sheetId="1" state="hidden" r:id="rId3"/>
    <sheet name="Træningstøj" sheetId="2" state="hidden" r:id="rId4"/>
    <sheet name="Træning U10-12 Elite" sheetId="3" state="hidden" r:id="rId5"/>
    <sheet name="Træning U13 - Senior Elite" sheetId="4" state="hidden" r:id="rId6"/>
    <sheet name="U10-12 - Elite " sheetId="5" state="hidden" r:id="rId7"/>
    <sheet name="U13 - Senior Elite" sheetId="6" state="hidden" r:id="rId8"/>
    <sheet name="Order" sheetId="7" state="visible" r:id="rId9"/>
    <sheet name="PICTURES" sheetId="8" state="visible" r:id="rId10"/>
    <sheet name="Elitetrænertøj" sheetId="9" state="hidden" r:id="rId11"/>
    <sheet name="TRYK EKSEMPEL TIL PRINT" sheetId="10" state="hidden" r:id="rId12"/>
    <sheet name="Select X Unisport " sheetId="11" state="hidden" r:id="rId13"/>
    <sheet name="Udstyr" sheetId="12" state="hidden" r:id="rId14"/>
    <sheet name="Select" sheetId="13" state="hidden" r:id="rId15"/>
  </sheets>
  <definedNames>
    <definedName function="false" hidden="false" localSheetId="8" name="_xlnm.Print_Area" vbProcedure="false">Elitetrænertøj!$A$1:$AF$119</definedName>
    <definedName function="false" hidden="false" localSheetId="0" name="_xlnm.Print_Area" vbProcedure="false">Kamptøj!$A$1:$AF$110</definedName>
    <definedName function="false" hidden="false" localSheetId="6" name="_xlnm.Print_Area" vbProcedure="false">Order!$A$1:$AO$92</definedName>
    <definedName function="false" hidden="false" localSheetId="2" name="_xlnm.Print_Area" vbProcedure="false">'Træning U10-12 Elite'!$A$1:$AH$113</definedName>
    <definedName function="false" hidden="false" localSheetId="3" name="_xlnm.Print_Area" vbProcedure="false">'Træning U13 - Senior Elite'!$A$1:$AH$113</definedName>
    <definedName function="false" hidden="false" localSheetId="1" name="_xlnm.Print_Area" vbProcedure="false">Træningstøj!$A$1:$AH$113</definedName>
    <definedName function="false" hidden="false" localSheetId="4" name="_xlnm.Print_Area" vbProcedure="false">'U10-12 - Elite '!$A$1:$AF$122</definedName>
    <definedName function="false" hidden="false" localSheetId="5" name="_xlnm.Print_Area" vbProcedure="false">'U13 - Senior Elite'!$A$1:$AF$122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<sst xmlns="http://schemas.openxmlformats.org/spreadsheetml/2006/main" count="3944" uniqueCount="741">
  <si>
    <t xml:space="preserve">KAMPTØJ</t>
  </si>
  <si>
    <t xml:space="preserve">Hjemmebanetrøje</t>
  </si>
  <si>
    <t xml:space="preserve">Udebanetrøje</t>
  </si>
  <si>
    <t xml:space="preserve">Målmandstrøje - Grøn</t>
  </si>
  <si>
    <t xml:space="preserve">Målmandstrøje - Lyseblå</t>
  </si>
  <si>
    <t xml:space="preserve">Målmandstrøje - Gul</t>
  </si>
  <si>
    <t xml:space="preserve">Trykinformation (evt. specialtryk noteres nedenfor)</t>
  </si>
  <si>
    <t xml:space="preserve">Notes for TS Warehouse</t>
  </si>
  <si>
    <t xml:space="preserve">TRYK</t>
  </si>
  <si>
    <t xml:space="preserve">SÆT KRYDS</t>
  </si>
  <si>
    <t xml:space="preserve">Nike størrelser:</t>
  </si>
  <si>
    <t xml:space="preserve">Faktura Note:</t>
  </si>
  <si>
    <t xml:space="preserve">NAVN PÅ RYG</t>
  </si>
  <si>
    <t xml:space="preserve">XS - 122-128cm</t>
  </si>
  <si>
    <t xml:space="preserve">NUMMER PÅ RYG</t>
  </si>
  <si>
    <t xml:space="preserve">X</t>
  </si>
  <si>
    <t xml:space="preserve">S - 128-137cm</t>
  </si>
  <si>
    <t xml:space="preserve">KLUBLOGO PÅ VENSTRE BRYST</t>
  </si>
  <si>
    <t xml:space="preserve">ST612</t>
  </si>
  <si>
    <t xml:space="preserve">ST627</t>
  </si>
  <si>
    <t xml:space="preserve">M - 137-147cm</t>
  </si>
  <si>
    <t xml:space="preserve">LOGO I NAKKEN OVER SYNING</t>
  </si>
  <si>
    <t xml:space="preserve">ST860</t>
  </si>
  <si>
    <t xml:space="preserve">ST821</t>
  </si>
  <si>
    <t xml:space="preserve">L - 147-158cm</t>
  </si>
  <si>
    <t xml:space="preserve">SPONSOR</t>
  </si>
  <si>
    <t xml:space="preserve">HVILKEN?</t>
  </si>
  <si>
    <t xml:space="preserve">XL - 158-170cm</t>
  </si>
  <si>
    <t xml:space="preserve">SPONSOR PÅ MAVE</t>
  </si>
  <si>
    <t xml:space="preserve">VÆR OPMÆRKSOM PÅ PLACERING AF KLUBLOGO!</t>
  </si>
  <si>
    <t xml:space="preserve">SPONSOR PÅ RYG</t>
  </si>
  <si>
    <t xml:space="preserve">KONTAKT TS HVIS DU ER I TVIVL OM LOGOPLACERING!</t>
  </si>
  <si>
    <t xml:space="preserve">Voksen</t>
  </si>
  <si>
    <t xml:space="preserve">Børn</t>
  </si>
  <si>
    <t xml:space="preserve">NUMMER</t>
  </si>
  <si>
    <t xml:space="preserve">NAVN</t>
  </si>
  <si>
    <t xml:space="preserve">BV6708-410</t>
  </si>
  <si>
    <t xml:space="preserve">BV6741-410</t>
  </si>
  <si>
    <t xml:space="preserve">BV6706-302</t>
  </si>
  <si>
    <t xml:space="preserve">BV6740-302</t>
  </si>
  <si>
    <t xml:space="preserve">BV6706-412</t>
  </si>
  <si>
    <t xml:space="preserve">BV6740-412</t>
  </si>
  <si>
    <t xml:space="preserve">BV6706-719</t>
  </si>
  <si>
    <t xml:space="preserve">BV6740-719</t>
  </si>
  <si>
    <t xml:space="preserve">Pris</t>
  </si>
  <si>
    <t xml:space="preserve">190,-</t>
  </si>
  <si>
    <t xml:space="preserve">150,-</t>
  </si>
  <si>
    <t xml:space="preserve">230,-</t>
  </si>
  <si>
    <t xml:space="preserve">S, M, L, XL, XXL</t>
  </si>
  <si>
    <t xml:space="preserve">XS, S, M, L, XL</t>
  </si>
  <si>
    <t xml:space="preserve">Trykinformation</t>
  </si>
  <si>
    <t xml:space="preserve">Font: </t>
  </si>
  <si>
    <t xml:space="preserve">Nike Standard</t>
  </si>
  <si>
    <t xml:space="preserve">Tal (ryg): Følg Nike mærket i farve</t>
  </si>
  <si>
    <t xml:space="preserve">25.cm Hvidt tal på voksen</t>
  </si>
  <si>
    <t xml:space="preserve">22.cm Hvidt Tal på børn</t>
  </si>
  <si>
    <t xml:space="preserve">Navnetryk:</t>
  </si>
  <si>
    <t xml:space="preserve">5 cm - Hvidt</t>
  </si>
  <si>
    <t xml:space="preserve">4 cm - Hvidt børn</t>
  </si>
  <si>
    <t xml:space="preserve">Klublogo:</t>
  </si>
  <si>
    <t xml:space="preserve">Farum BK +  BLÅT FCN logo på Kamtrøjer</t>
  </si>
  <si>
    <t xml:space="preserve">INTET UNISPORT</t>
  </si>
  <si>
    <t xml:space="preserve">VIGTIGT</t>
  </si>
  <si>
    <t xml:space="preserve">Antal</t>
  </si>
  <si>
    <t xml:space="preserve">S</t>
  </si>
  <si>
    <t xml:space="preserve">XS</t>
  </si>
  <si>
    <t xml:space="preserve">Til højre for dette felt påføres det </t>
  </si>
  <si>
    <t xml:space="preserve">M</t>
  </si>
  <si>
    <t xml:space="preserve">samlede antal i de enkelte størrelser.</t>
  </si>
  <si>
    <t xml:space="preserve">L</t>
  </si>
  <si>
    <t xml:space="preserve">Det er det anførte antal, der bestilles</t>
  </si>
  <si>
    <t xml:space="preserve">XL</t>
  </si>
  <si>
    <t xml:space="preserve">hos leverandøren.</t>
  </si>
  <si>
    <t xml:space="preserve">XXL</t>
  </si>
  <si>
    <t xml:space="preserve">Hjemmebaneshorts</t>
  </si>
  <si>
    <t xml:space="preserve">Målmandsshorts - Grøn</t>
  </si>
  <si>
    <t xml:space="preserve">Målmandsshorts - Lyseblå</t>
  </si>
  <si>
    <t xml:space="preserve">Målmandsshorts - Gul</t>
  </si>
  <si>
    <t xml:space="preserve">Kampsokker</t>
  </si>
  <si>
    <t xml:space="preserve">Sleeve Sokker</t>
  </si>
  <si>
    <t xml:space="preserve">Taske</t>
  </si>
  <si>
    <t xml:space="preserve">Grøn</t>
  </si>
  <si>
    <t xml:space="preserve">Lyseblå</t>
  </si>
  <si>
    <t xml:space="preserve">Gul</t>
  </si>
  <si>
    <t xml:space="preserve">INITIALER PÅ TASKE</t>
  </si>
  <si>
    <t xml:space="preserve">NUMMER PÅ LÅR</t>
  </si>
  <si>
    <t xml:space="preserve">KLUBLOGO</t>
  </si>
  <si>
    <t xml:space="preserve">ST056 (Over Nike)</t>
  </si>
  <si>
    <t xml:space="preserve">ST612 (Over Nike)</t>
  </si>
  <si>
    <t xml:space="preserve">ST627 (Over Nike)</t>
  </si>
  <si>
    <t xml:space="preserve">ST056</t>
  </si>
  <si>
    <t xml:space="preserve">SPONSOR PÅ LÅR</t>
  </si>
  <si>
    <t xml:space="preserve">Voks/Børn</t>
  </si>
  <si>
    <t xml:space="preserve">Målmand</t>
  </si>
  <si>
    <t xml:space="preserve">INITIALER</t>
  </si>
  <si>
    <t xml:space="preserve">BV6855-302</t>
  </si>
  <si>
    <t xml:space="preserve">BV6865-302</t>
  </si>
  <si>
    <t xml:space="preserve">BV6855-412</t>
  </si>
  <si>
    <t xml:space="preserve">BV6865-412</t>
  </si>
  <si>
    <t xml:space="preserve">BV6855-719</t>
  </si>
  <si>
    <t xml:space="preserve">SX5728-411</t>
  </si>
  <si>
    <t xml:space="preserve">FQ8282-410</t>
  </si>
  <si>
    <t xml:space="preserve">CU8089-657</t>
  </si>
  <si>
    <t xml:space="preserve">SX5728-302</t>
  </si>
  <si>
    <t xml:space="preserve">SX5728-412</t>
  </si>
  <si>
    <t xml:space="preserve">SX5728-719</t>
  </si>
  <si>
    <t xml:space="preserve">170,-</t>
  </si>
  <si>
    <t xml:space="preserve">90,-</t>
  </si>
  <si>
    <t xml:space="preserve">350,-</t>
  </si>
  <si>
    <t xml:space="preserve">Onesize</t>
  </si>
  <si>
    <t xml:space="preserve">Shortstal:</t>
  </si>
  <si>
    <t xml:space="preserve">6.cm</t>
  </si>
  <si>
    <t xml:space="preserve">Initial</t>
  </si>
  <si>
    <t xml:space="preserve">4 cm - Hvidt</t>
  </si>
  <si>
    <t xml:space="preserve">OS</t>
  </si>
  <si>
    <t xml:space="preserve">TRÆNINGSTØJ</t>
  </si>
  <si>
    <t xml:space="preserve">Academy 25 Drill Top</t>
  </si>
  <si>
    <t xml:space="preserve">Park T-shirt</t>
  </si>
  <si>
    <t xml:space="preserve">Regnjakke Academy 25</t>
  </si>
  <si>
    <t xml:space="preserve">Park 20 Fall Jacket</t>
  </si>
  <si>
    <t xml:space="preserve">Park 20 Winter Jacket</t>
  </si>
  <si>
    <t xml:space="preserve">Academy 25 Polo</t>
  </si>
  <si>
    <t xml:space="preserve">Park 20 T-shirt</t>
  </si>
  <si>
    <t xml:space="preserve">NAVN PÅ BRYST</t>
  </si>
  <si>
    <t xml:space="preserve">NUMMER PÅ BRYST</t>
  </si>
  <si>
    <t xml:space="preserve">INITIALER PÅ BRYST</t>
  </si>
  <si>
    <t xml:space="preserve">FZ9767-410</t>
  </si>
  <si>
    <t xml:space="preserve">FZ9773-410</t>
  </si>
  <si>
    <t xml:space="preserve">FZ9858-410</t>
  </si>
  <si>
    <t xml:space="preserve">FZ9863-410</t>
  </si>
  <si>
    <t xml:space="preserve">CW6157-451</t>
  </si>
  <si>
    <t xml:space="preserve">CW6159-451</t>
  </si>
  <si>
    <t xml:space="preserve">CW6156-451</t>
  </si>
  <si>
    <t xml:space="preserve">CW6158-451</t>
  </si>
  <si>
    <t xml:space="preserve">FZ9759-410</t>
  </si>
  <si>
    <t xml:space="preserve">FZ9763-410</t>
  </si>
  <si>
    <t xml:space="preserve">CZ0881-451</t>
  </si>
  <si>
    <t xml:space="preserve">CZ0909-451</t>
  </si>
  <si>
    <t xml:space="preserve">330,-</t>
  </si>
  <si>
    <t xml:space="preserve">550,-</t>
  </si>
  <si>
    <t xml:space="preserve">500,-</t>
  </si>
  <si>
    <t xml:space="preserve">900,-</t>
  </si>
  <si>
    <t xml:space="preserve">800,-</t>
  </si>
  <si>
    <t xml:space="preserve">1100,-</t>
  </si>
  <si>
    <t xml:space="preserve">980,-</t>
  </si>
  <si>
    <t xml:space="preserve">300,-</t>
  </si>
  <si>
    <t xml:space="preserve">Navnetryk (ryg mellem skulderblad):</t>
  </si>
  <si>
    <t xml:space="preserve">5 cm - Hvid </t>
  </si>
  <si>
    <t xml:space="preserve">Navnetryk (bryst under Nikelogo)</t>
  </si>
  <si>
    <t xml:space="preserve">2 cm - Hvid</t>
  </si>
  <si>
    <t xml:space="preserve">Initialtryk (bryst under Nikelogo):</t>
  </si>
  <si>
    <t xml:space="preserve">4 cm - Hvid</t>
  </si>
  <si>
    <t xml:space="preserve">Tal (bryst under Nikelogo):</t>
  </si>
  <si>
    <t xml:space="preserve">Farum BK</t>
  </si>
  <si>
    <t xml:space="preserve">Academy 25 Pants</t>
  </si>
  <si>
    <t xml:space="preserve">Park Shorts</t>
  </si>
  <si>
    <t xml:space="preserve">Duffel Bag</t>
  </si>
  <si>
    <t xml:space="preserve">Backpack</t>
  </si>
  <si>
    <t xml:space="preserve">Socks</t>
  </si>
  <si>
    <t xml:space="preserve">NAVN PÅ LÅR</t>
  </si>
  <si>
    <t xml:space="preserve">INITIALER PÅ LÅR</t>
  </si>
  <si>
    <t xml:space="preserve">ST056(Under Nike)</t>
  </si>
  <si>
    <t xml:space="preserve">ST056(over Nike)</t>
  </si>
  <si>
    <t xml:space="preserve">FZ9805-410</t>
  </si>
  <si>
    <t xml:space="preserve">FZ9816-410</t>
  </si>
  <si>
    <t xml:space="preserve">BV6855-410</t>
  </si>
  <si>
    <t xml:space="preserve">BV6865-410</t>
  </si>
  <si>
    <t xml:space="preserve">CU8097-410</t>
  </si>
  <si>
    <t xml:space="preserve">CU8090-410</t>
  </si>
  <si>
    <t xml:space="preserve">DV0761-410</t>
  </si>
  <si>
    <t xml:space="preserve">DA2571-411</t>
  </si>
  <si>
    <t xml:space="preserve">250,-</t>
  </si>
  <si>
    <t xml:space="preserve">Navnetryk modsat Nike</t>
  </si>
  <si>
    <t xml:space="preserve">Initialtryk modsat Nike</t>
  </si>
  <si>
    <t xml:space="preserve">Tal modsat Nike</t>
  </si>
  <si>
    <t xml:space="preserve">LOGO PÅ RYGSÆK UNDER NIKE</t>
  </si>
  <si>
    <t xml:space="preserve">(HVIS DER OGSÅ ER INIALER SKAL DE VÆRE OVER NIKE)</t>
  </si>
  <si>
    <t xml:space="preserve">STØRRELSE 1,5.cm</t>
  </si>
  <si>
    <t xml:space="preserve">EKSEMPEL PÅ NAVN</t>
  </si>
  <si>
    <t xml:space="preserve">U10 Talent</t>
  </si>
  <si>
    <t xml:space="preserve">Drenge</t>
  </si>
  <si>
    <t xml:space="preserve">Navnetryk under klublogop</t>
  </si>
  <si>
    <t xml:space="preserve">1,5.cm - Hvid</t>
  </si>
  <si>
    <t xml:space="preserve">Navnetryk </t>
  </si>
  <si>
    <t xml:space="preserve">1,5 cm - Hvid</t>
  </si>
  <si>
    <t xml:space="preserve">Initialtryk</t>
  </si>
  <si>
    <t xml:space="preserve">STØRRELSE  2cm</t>
  </si>
  <si>
    <t xml:space="preserve">Navnetryk under klublogo</t>
  </si>
  <si>
    <t xml:space="preserve">Navnetryk</t>
  </si>
  <si>
    <t xml:space="preserve">NAVN PÅ BRYST UNDER LOGO</t>
  </si>
  <si>
    <t xml:space="preserve">UNISPORT LOGO NAKKE</t>
  </si>
  <si>
    <t xml:space="preserve">FZ9858-41</t>
  </si>
  <si>
    <t xml:space="preserve">CW6887-451</t>
  </si>
  <si>
    <t xml:space="preserve">CW6891-451</t>
  </si>
  <si>
    <t xml:space="preserve">AV9751-451</t>
  </si>
  <si>
    <t xml:space="preserve">Vejl. pris</t>
  </si>
  <si>
    <t xml:space="preserve">400,-</t>
  </si>
  <si>
    <t xml:space="preserve">2.cm - Hvid</t>
  </si>
  <si>
    <t xml:space="preserve">STØRRELSE 2cm</t>
  </si>
  <si>
    <t xml:space="preserve">TOPS</t>
  </si>
  <si>
    <t xml:space="preserve">Matchtröja Hemma Röd</t>
  </si>
  <si>
    <t xml:space="preserve">Matchtröja Borta Svart</t>
  </si>
  <si>
    <t xml:space="preserve">Målvaktströja  Grön och Blå</t>
  </si>
  <si>
    <t xml:space="preserve">Print information (Speciel print)</t>
  </si>
  <si>
    <t xml:space="preserve">PRINT:</t>
  </si>
  <si>
    <t xml:space="preserve">Delivery address:</t>
  </si>
  <si>
    <t xml:space="preserve">My Pack Collect:</t>
  </si>
  <si>
    <t xml:space="preserve">NAME ON BACK</t>
  </si>
  <si>
    <t xml:space="preserve">Club:</t>
  </si>
  <si>
    <t xml:space="preserve">NUMBER ON BACK</t>
  </si>
  <si>
    <t xml:space="preserve">Name: Cecilia Kongini</t>
  </si>
  <si>
    <t xml:space="preserve">NUMBER ON SHORTS</t>
  </si>
  <si>
    <t xml:space="preserve">Adress:</t>
  </si>
  <si>
    <t xml:space="preserve">UNISPORT LOGO LEFT ARM</t>
  </si>
  <si>
    <t xml:space="preserve">X ST101</t>
  </si>
  <si>
    <t xml:space="preserve">ST101</t>
  </si>
  <si>
    <t xml:space="preserve">Address: Läsvägen 3, 224 67  LUND</t>
  </si>
  <si>
    <t xml:space="preserve">LEFT ARM SPONSOR</t>
  </si>
  <si>
    <t xml:space="preserve">Post code :</t>
  </si>
  <si>
    <t xml:space="preserve">RIGHT ARM SPONSOR</t>
  </si>
  <si>
    <t xml:space="preserve">Country :</t>
  </si>
  <si>
    <t xml:space="preserve">CLUB LOGO</t>
  </si>
  <si>
    <t xml:space="preserve">Phone, 070-9691211</t>
  </si>
  <si>
    <t xml:space="preserve">SPONSOR ON FRONT - MAVESPONSOR</t>
  </si>
  <si>
    <t xml:space="preserve">Phone :</t>
  </si>
  <si>
    <t xml:space="preserve">SPONSOR ON LOWER BACK</t>
  </si>
  <si>
    <t xml:space="preserve">SPONSOR ON RIGHT SIDE OF SHORTS</t>
  </si>
  <si>
    <t xml:space="preserve">PRINT INFO</t>
  </si>
  <si>
    <t xml:space="preserve">ADULT</t>
  </si>
  <si>
    <t xml:space="preserve">KIDS</t>
  </si>
  <si>
    <t xml:space="preserve">NUMBER</t>
  </si>
  <si>
    <t xml:space="preserve">klubblogga ST256</t>
  </si>
  <si>
    <t xml:space="preserve">600098-310</t>
  </si>
  <si>
    <t xml:space="preserve">600098-200</t>
  </si>
  <si>
    <t xml:space="preserve">600098-410</t>
  </si>
  <si>
    <t xml:space="preserve">600098-610</t>
  </si>
  <si>
    <t xml:space="preserve">cecilia@konginia.com</t>
  </si>
  <si>
    <t xml:space="preserve">Unisportlogga ST101</t>
  </si>
  <si>
    <t xml:space="preserve">Select Standard print White</t>
  </si>
  <si>
    <t xml:space="preserve">RRP</t>
  </si>
  <si>
    <t xml:space="preserve">Important</t>
  </si>
  <si>
    <t xml:space="preserve">To the right of this field the total quantity in each size is entered. It is the quantity listed that is ordered.</t>
  </si>
  <si>
    <t xml:space="preserve">BOTTEMS AND EXTRA</t>
  </si>
  <si>
    <t xml:space="preserve">Matchshorts Röd + Svart</t>
  </si>
  <si>
    <t xml:space="preserve">Målvaktsshorts Grön + Blå</t>
  </si>
  <si>
    <t xml:space="preserve">Strumpor röd + Svart</t>
  </si>
  <si>
    <t xml:space="preserve">Sleeve Röd + Svart</t>
  </si>
  <si>
    <t xml:space="preserve">Strumpor Grön + Blå</t>
  </si>
  <si>
    <t xml:space="preserve">X Right leg</t>
  </si>
  <si>
    <t xml:space="preserve">UNISPORT LOGO NECK</t>
  </si>
  <si>
    <t xml:space="preserve">Select Standardprint White</t>
  </si>
  <si>
    <t xml:space="preserve">600100-310</t>
  </si>
  <si>
    <t xml:space="preserve">600100-200</t>
  </si>
  <si>
    <t xml:space="preserve">600100-410</t>
  </si>
  <si>
    <t xml:space="preserve">600100-610</t>
  </si>
  <si>
    <t xml:space="preserve">650031-300</t>
  </si>
  <si>
    <t xml:space="preserve">650031-200</t>
  </si>
  <si>
    <t xml:space="preserve">650054-300</t>
  </si>
  <si>
    <t xml:space="preserve">650054-200</t>
  </si>
  <si>
    <t xml:space="preserve"> 650031-400</t>
  </si>
  <si>
    <t xml:space="preserve">650031-600</t>
  </si>
  <si>
    <t xml:space="preserve">Pictures is only for what you need in this order.</t>
  </si>
  <si>
    <t xml:space="preserve">TRÆNERTØJ</t>
  </si>
  <si>
    <t xml:space="preserve">Park 20 Track Jacket</t>
  </si>
  <si>
    <t xml:space="preserve">Park T-Shirt</t>
  </si>
  <si>
    <t xml:space="preserve">Park 20 Rain Jacket</t>
  </si>
  <si>
    <t xml:space="preserve">Park T-Shirt - Bomuld</t>
  </si>
  <si>
    <t xml:space="preserve">ST102 / ST101</t>
  </si>
  <si>
    <t xml:space="preserve">LOGO PÅ HØJRE ÆRME</t>
  </si>
  <si>
    <t xml:space="preserve">ST145</t>
  </si>
  <si>
    <t xml:space="preserve">BV6885-010</t>
  </si>
  <si>
    <t xml:space="preserve">BV6906-010</t>
  </si>
  <si>
    <t xml:space="preserve">BV6708-010</t>
  </si>
  <si>
    <t xml:space="preserve">BV6741-010</t>
  </si>
  <si>
    <t xml:space="preserve">BV6881-010</t>
  </si>
  <si>
    <t xml:space="preserve">BV6904-010</t>
  </si>
  <si>
    <t xml:space="preserve">CW6157-010</t>
  </si>
  <si>
    <t xml:space="preserve">CW6159-010</t>
  </si>
  <si>
    <t xml:space="preserve">CW6156-010</t>
  </si>
  <si>
    <t xml:space="preserve">CW6158-010</t>
  </si>
  <si>
    <t xml:space="preserve">CW6952-010</t>
  </si>
  <si>
    <t xml:space="preserve">DH6620-010</t>
  </si>
  <si>
    <t xml:space="preserve">280,-</t>
  </si>
  <si>
    <t xml:space="preserve">100,-</t>
  </si>
  <si>
    <t xml:space="preserve">Farum BK + Farvet FCN Logo på ærmet</t>
  </si>
  <si>
    <t xml:space="preserve">UNISPORT I HVID</t>
  </si>
  <si>
    <t xml:space="preserve">Academy 23 Knit Pants</t>
  </si>
  <si>
    <t xml:space="preserve">Park Shorts Med Lommer</t>
  </si>
  <si>
    <t xml:space="preserve">Handsker</t>
  </si>
  <si>
    <t xml:space="preserve">Park 20 Knit Shorts</t>
  </si>
  <si>
    <t xml:space="preserve">Hue</t>
  </si>
  <si>
    <t xml:space="preserve">ST056 &amp; ST145</t>
  </si>
  <si>
    <t xml:space="preserve">Unisex</t>
  </si>
  <si>
    <t xml:space="preserve">DR1666-010</t>
  </si>
  <si>
    <t xml:space="preserve">DR1676-010</t>
  </si>
  <si>
    <t xml:space="preserve">CW6152-010</t>
  </si>
  <si>
    <t xml:space="preserve">DB8244-010</t>
  </si>
  <si>
    <t xml:space="preserve">CU8090-010</t>
  </si>
  <si>
    <t xml:space="preserve">CU1589-010</t>
  </si>
  <si>
    <t xml:space="preserve">CW6125-010</t>
  </si>
  <si>
    <t xml:space="preserve">CW6127-010</t>
  </si>
  <si>
    <t xml:space="preserve">AV9751-010</t>
  </si>
  <si>
    <t xml:space="preserve">200,-</t>
  </si>
  <si>
    <t xml:space="preserve">S, M, L, XL</t>
  </si>
  <si>
    <t xml:space="preserve">Farum BK + Farvet FCN Logo på låret</t>
  </si>
  <si>
    <t xml:space="preserve">OBS! Disse priser er gældende fra 1.1-23</t>
  </si>
  <si>
    <t xml:space="preserve">*Der tages forbehold for evt. Prisstigninger</t>
  </si>
  <si>
    <t xml:space="preserve">Vare nr.</t>
  </si>
  <si>
    <t xml:space="preserve">Style nr.</t>
  </si>
  <si>
    <t xml:space="preserve">Model</t>
  </si>
  <si>
    <t xml:space="preserve">Fodbolde</t>
  </si>
  <si>
    <t xml:space="preserve">Str. 3</t>
  </si>
  <si>
    <t xml:space="preserve">Str. 4</t>
  </si>
  <si>
    <t xml:space="preserve">Str. 5</t>
  </si>
  <si>
    <t xml:space="preserve">100025-130</t>
  </si>
  <si>
    <t xml:space="preserve">Brilliant Super TB (Hvid)</t>
  </si>
  <si>
    <t xml:space="preserve">100025-530</t>
  </si>
  <si>
    <t xml:space="preserve">Brilliant Super TB (Gul)</t>
  </si>
  <si>
    <t xml:space="preserve">Tilbuds Brillant (Spørg teamsport om pris)</t>
  </si>
  <si>
    <t xml:space="preserve">110048-190</t>
  </si>
  <si>
    <t xml:space="preserve">Royale </t>
  </si>
  <si>
    <t xml:space="preserve">110046-140</t>
  </si>
  <si>
    <t xml:space="preserve">Numero 10 (Hvid/Grøn)</t>
  </si>
  <si>
    <t xml:space="preserve">110046-150</t>
  </si>
  <si>
    <t xml:space="preserve">Numero 10 (Hvid/Gul)</t>
  </si>
  <si>
    <t xml:space="preserve">120068-130</t>
  </si>
  <si>
    <t xml:space="preserve">Diamond</t>
  </si>
  <si>
    <t xml:space="preserve">120064-160</t>
  </si>
  <si>
    <t xml:space="preserve">Team</t>
  </si>
  <si>
    <t xml:space="preserve">130006-140</t>
  </si>
  <si>
    <t xml:space="preserve">Talento DB (Hvid/Grøn)</t>
  </si>
  <si>
    <t xml:space="preserve">130006-150</t>
  </si>
  <si>
    <t xml:space="preserve">Talento DB (Hvid/Gul)</t>
  </si>
  <si>
    <t xml:space="preserve">130006-198</t>
  </si>
  <si>
    <t xml:space="preserve">Talento DB (Hvid/Pink)</t>
  </si>
  <si>
    <t xml:space="preserve">120067-130</t>
  </si>
  <si>
    <t xml:space="preserve">Atlanta</t>
  </si>
  <si>
    <t xml:space="preserve">110049-140</t>
  </si>
  <si>
    <t xml:space="preserve">Planet</t>
  </si>
  <si>
    <t xml:space="preserve">110047-170</t>
  </si>
  <si>
    <t xml:space="preserve">Flash Turf (Hvid)</t>
  </si>
  <si>
    <t xml:space="preserve">110047-570</t>
  </si>
  <si>
    <t xml:space="preserve">Flash Turf (Gul)</t>
  </si>
  <si>
    <t xml:space="preserve">120069-130</t>
  </si>
  <si>
    <t xml:space="preserve">Brillant Training</t>
  </si>
  <si>
    <t xml:space="preserve">300005-130</t>
  </si>
  <si>
    <t xml:space="preserve">Futsal Super TB</t>
  </si>
  <si>
    <t xml:space="preserve">310014-140</t>
  </si>
  <si>
    <t xml:space="preserve">Futsal Master</t>
  </si>
  <si>
    <t xml:space="preserve">	310016-150</t>
  </si>
  <si>
    <t xml:space="preserve">Futsal Mimas</t>
  </si>
  <si>
    <t xml:space="preserve">330006-160</t>
  </si>
  <si>
    <t xml:space="preserve">Futsal Talento 13</t>
  </si>
  <si>
    <t xml:space="preserve">330006-170</t>
  </si>
  <si>
    <t xml:space="preserve">Futsal Talento 11</t>
  </si>
  <si>
    <t xml:space="preserve">330006-150</t>
  </si>
  <si>
    <t xml:space="preserve">Futsal Talento 9</t>
  </si>
  <si>
    <t xml:space="preserve">Veste</t>
  </si>
  <si>
    <t xml:space="preserve">211238</t>
  </si>
  <si>
    <t xml:space="preserve">Unisport Vest Blå</t>
  </si>
  <si>
    <t xml:space="preserve">211242</t>
  </si>
  <si>
    <t xml:space="preserve">Unisport Vest Rød</t>
  </si>
  <si>
    <t xml:space="preserve">211243</t>
  </si>
  <si>
    <t xml:space="preserve">Unisport Vest Gul</t>
  </si>
  <si>
    <t xml:space="preserve">	211241</t>
  </si>
  <si>
    <t xml:space="preserve">211244</t>
  </si>
  <si>
    <t xml:space="preserve">Unisport Vest Orange</t>
  </si>
  <si>
    <t xml:space="preserve">Ringe til veste</t>
  </si>
  <si>
    <t xml:space="preserve">Mini</t>
  </si>
  <si>
    <t xml:space="preserve">Junior</t>
  </si>
  <si>
    <t xml:space="preserve">Senior</t>
  </si>
  <si>
    <t xml:space="preserve">Select vest - Hvid</t>
  </si>
  <si>
    <t xml:space="preserve">Select vest - Sort</t>
  </si>
  <si>
    <t xml:space="preserve">Select vest - Blå</t>
  </si>
  <si>
    <t xml:space="preserve">Select vest - Grøn</t>
  </si>
  <si>
    <t xml:space="preserve">Select vest - Gul</t>
  </si>
  <si>
    <t xml:space="preserve">Select vest - Orange</t>
  </si>
  <si>
    <t xml:space="preserve">Select vest - Lyseblå</t>
  </si>
  <si>
    <t xml:space="preserve">Select vest - Bordeux</t>
  </si>
  <si>
    <t xml:space="preserve">Select vest - Lilla</t>
  </si>
  <si>
    <t xml:space="preserve">Strømpetape</t>
  </si>
  <si>
    <t xml:space="preserve">Strømpetape Blå (10 i en rulle)</t>
  </si>
  <si>
    <t xml:space="preserve">Strømpetape Hvid</t>
  </si>
  <si>
    <t xml:space="preserve">Strømpetape Rød</t>
  </si>
  <si>
    <t xml:space="preserve">Strømpetape Gul</t>
  </si>
  <si>
    <t xml:space="preserve">Strømpetape Transparent</t>
  </si>
  <si>
    <t xml:space="preserve">Strømpetape Sort</t>
  </si>
  <si>
    <t xml:space="preserve">Strømpetape Grøn</t>
  </si>
  <si>
    <t xml:space="preserve">800067-200</t>
  </si>
  <si>
    <t xml:space="preserve">Strømpewrap Sort (4 Pak)</t>
  </si>
  <si>
    <t xml:space="preserve">800067-600</t>
  </si>
  <si>
    <t xml:space="preserve">Strømpewrap Blå (4 Pak)</t>
  </si>
  <si>
    <t xml:space="preserve">800067-400</t>
  </si>
  <si>
    <t xml:space="preserve">Strømpewrap Grøn (4 Pak)</t>
  </si>
  <si>
    <t xml:space="preserve">800067-300</t>
  </si>
  <si>
    <t xml:space="preserve">Strømpewrap Rød (4 Pak)</t>
  </si>
  <si>
    <t xml:space="preserve">800067-100</t>
  </si>
  <si>
    <t xml:space="preserve">Strømpewrap Hvid (4 Pak)</t>
  </si>
  <si>
    <t xml:space="preserve">800067-500</t>
  </si>
  <si>
    <t xml:space="preserve">Strømpewrap Gul (4 Pak)</t>
  </si>
  <si>
    <t xml:space="preserve">Anførerbind</t>
  </si>
  <si>
    <t xml:space="preserve">Anførerbind Sort</t>
  </si>
  <si>
    <t xml:space="preserve">Anførerbind Pink</t>
  </si>
  <si>
    <t xml:space="preserve">Anførerbind Hvid</t>
  </si>
  <si>
    <t xml:space="preserve">Anførerbind Orange</t>
  </si>
  <si>
    <t xml:space="preserve">Anførerbind Gul</t>
  </si>
  <si>
    <t xml:space="preserve">Anførerbind Blå</t>
  </si>
  <si>
    <t xml:space="preserve">Anførerbind Rainbow</t>
  </si>
  <si>
    <t xml:space="preserve">Unisport Kamp- og Træningsudstyr</t>
  </si>
  <si>
    <t xml:space="preserve">	U240013-4</t>
  </si>
  <si>
    <t xml:space="preserve">Taktiktavle Unisport</t>
  </si>
  <si>
    <t xml:space="preserve">U2400296</t>
  </si>
  <si>
    <t xml:space="preserve">Unisport Boldnet 10-12 bolde</t>
  </si>
  <si>
    <t xml:space="preserve">U230003</t>
  </si>
  <si>
    <t xml:space="preserve">Unisport Fodboldsæk 10-12 bolde</t>
  </si>
  <si>
    <t xml:space="preserve">U240037</t>
  </si>
  <si>
    <t xml:space="preserve">Unisport drikkedunksholder</t>
  </si>
  <si>
    <t xml:space="preserve">U240113</t>
  </si>
  <si>
    <t xml:space="preserve">Unisport drikkedunk 750ml</t>
  </si>
  <si>
    <t xml:space="preserve">U240111</t>
  </si>
  <si>
    <t xml:space="preserve">Unisport drikkedunk 500ml</t>
  </si>
  <si>
    <t xml:space="preserve">U240097</t>
  </si>
  <si>
    <t xml:space="preserve">Boldpumpe Unisport</t>
  </si>
  <si>
    <t xml:space="preserve">U240045</t>
  </si>
  <si>
    <t xml:space="preserve">Unisport markeringsmåttesæt</t>
  </si>
  <si>
    <t xml:space="preserve">U240039</t>
  </si>
  <si>
    <t xml:space="preserve">Unisport Markeringssæt 30.stk</t>
  </si>
  <si>
    <t xml:space="preserve">U2400439</t>
  </si>
  <si>
    <t xml:space="preserve">Unisport Træningskegle - Gul</t>
  </si>
  <si>
    <t xml:space="preserve">U2400437</t>
  </si>
  <si>
    <t xml:space="preserve">Unisport Træningskegle - Orange</t>
  </si>
  <si>
    <t xml:space="preserve">U240041</t>
  </si>
  <si>
    <t xml:space="preserve">Unisport Agility Stige - Orange/Sort</t>
  </si>
  <si>
    <t xml:space="preserve">U240055</t>
  </si>
  <si>
    <t xml:space="preserve">Unisport Træningshæk 6-Pak - Orange/Sort</t>
  </si>
  <si>
    <t xml:space="preserve">U240071</t>
  </si>
  <si>
    <t xml:space="preserve">Unisport slalomstang - Orange/Sort</t>
  </si>
  <si>
    <t xml:space="preserve">U240035</t>
  </si>
  <si>
    <t xml:space="preserve">Unisport Foldbar Bænk - Sort/Hvid</t>
  </si>
  <si>
    <t xml:space="preserve">U240051</t>
  </si>
  <si>
    <t xml:space="preserve">Unisport Dommerkort Sæt</t>
  </si>
  <si>
    <t xml:space="preserve">U230005</t>
  </si>
  <si>
    <t xml:space="preserve">Unisport Team Taske Medium</t>
  </si>
  <si>
    <t xml:space="preserve">U230001</t>
  </si>
  <si>
    <t xml:space="preserve">Unisport Team Taske Large</t>
  </si>
  <si>
    <t xml:space="preserve">Select Kamp- og Træningsudstyr</t>
  </si>
  <si>
    <t xml:space="preserve">Select Taktiktavle A4</t>
  </si>
  <si>
    <t xml:space="preserve">Tilbehørssæt til taktiktavler</t>
  </si>
  <si>
    <t xml:space="preserve">Taktiktavle aluminium - fodbold 60x90</t>
  </si>
  <si>
    <t xml:space="preserve">800020-100</t>
  </si>
  <si>
    <t xml:space="preserve">Foldbar taktiktavle 60x90</t>
  </si>
  <si>
    <t xml:space="preserve">Boldnet 6-8 bolde</t>
  </si>
  <si>
    <t xml:space="preserve">Boldnet 10-12 bolde</t>
  </si>
  <si>
    <t xml:space="preserve">Boldet 14-16 bolde</t>
  </si>
  <si>
    <t xml:space="preserve">Fodboldsæk 10-12 bolde</t>
  </si>
  <si>
    <t xml:space="preserve">Bøjelig hjørnestok</t>
  </si>
  <si>
    <t xml:space="preserve">Hjørnestok m. metalspids</t>
  </si>
  <si>
    <t xml:space="preserve">Slalomstang</t>
  </si>
  <si>
    <t xml:space="preserve">Gummibase t. slalomstang og afleveringsport</t>
  </si>
  <si>
    <t xml:space="preserve">Hjørneflag Rød</t>
  </si>
  <si>
    <t xml:space="preserve">Hjørneflag Blå</t>
  </si>
  <si>
    <t xml:space="preserve">Hjørneflag Gul</t>
  </si>
  <si>
    <t xml:space="preserve">Hjørneflag Grøn</t>
  </si>
  <si>
    <t xml:space="preserve">Klemme til hjørne flag</t>
  </si>
  <si>
    <t xml:space="preserve">Linjevogterflag, Professionel</t>
  </si>
  <si>
    <t xml:space="preserve">Linjevogterflag, Klassisk</t>
  </si>
  <si>
    <t xml:space="preserve">Dommerkort</t>
  </si>
  <si>
    <t xml:space="preserve"> </t>
  </si>
  <si>
    <t xml:space="preserve">Stang til multitræner </t>
  </si>
  <si>
    <t xml:space="preserve">Klemme til multitræner (stangholder)</t>
  </si>
  <si>
    <t xml:space="preserve">Markeringskegle med huller</t>
  </si>
  <si>
    <t xml:space="preserve">Markeringsmåttesæt m. 12 gule og 12 orange</t>
  </si>
  <si>
    <t xml:space="preserve">Stopur</t>
  </si>
  <si>
    <t xml:space="preserve">Markeringssæt m. 12 gule og 12 røde kegler </t>
  </si>
  <si>
    <t xml:space="preserve">7495100148	</t>
  </si>
  <si>
    <t xml:space="preserve">Select Markeringssæt 3 X 16 Med Plastikholder</t>
  </si>
  <si>
    <t xml:space="preserve"> 800023-751</t>
  </si>
  <si>
    <t xml:space="preserve">Agility stige 6,5m</t>
  </si>
  <si>
    <t xml:space="preserve">800011-700</t>
  </si>
  <si>
    <t xml:space="preserve">Træningshæk 6-pack - 50 x 15cm - Orange</t>
  </si>
  <si>
    <t xml:space="preserve">800011-100</t>
  </si>
  <si>
    <t xml:space="preserve">Træningshæk 6-pack - 50 x 23cm - Hvid</t>
  </si>
  <si>
    <t xml:space="preserve">800011-500</t>
  </si>
  <si>
    <t xml:space="preserve">Træningshæk 6-pack - 50 x 30cm - Gul</t>
  </si>
  <si>
    <t xml:space="preserve">800011-400</t>
  </si>
  <si>
    <t xml:space="preserve">Træningshæk 6-pack - 50 x 38cm - Grøn</t>
  </si>
  <si>
    <t xml:space="preserve">Afleveringsport</t>
  </si>
  <si>
    <t xml:space="preserve">Markeringskegle 25 stk</t>
  </si>
  <si>
    <t xml:space="preserve">800061-500</t>
  </si>
  <si>
    <t xml:space="preserve">Stænger til agility sæt 4 stk</t>
  </si>
  <si>
    <t xml:space="preserve">Agilitysæt med 12 kegler og 6 stænger</t>
  </si>
  <si>
    <t xml:space="preserve">800060-300</t>
  </si>
  <si>
    <t xml:space="preserve">Markeringskegler m/ huller 8 stk</t>
  </si>
  <si>
    <t xml:space="preserve"> 800066-720</t>
  </si>
  <si>
    <t xml:space="preserve">Fodtennis Net 300 cm x 87 cm</t>
  </si>
  <si>
    <t xml:space="preserve">800062-700</t>
  </si>
  <si>
    <t xml:space="preserve">Individuel træningspakke Junior</t>
  </si>
  <si>
    <t xml:space="preserve">800062-500</t>
  </si>
  <si>
    <t xml:space="preserve">Individuel træningspakke Senior</t>
  </si>
  <si>
    <t xml:space="preserve">Dommerfløjte classic</t>
  </si>
  <si>
    <t xml:space="preserve">Dommerfløjte Viking Sound  </t>
  </si>
  <si>
    <t xml:space="preserve">Dommerfløjte med fingergrab i metal  </t>
  </si>
  <si>
    <t xml:space="preserve">Dommerfløjte i metal</t>
  </si>
  <si>
    <t xml:space="preserve">Dommerfløjte i plast</t>
  </si>
  <si>
    <t xml:space="preserve">Fløjtesnor</t>
  </si>
  <si>
    <t xml:space="preserve">Boldpumpe micro</t>
  </si>
  <si>
    <t xml:space="preserve">810060-200</t>
  </si>
  <si>
    <t xml:space="preserve">Boldpumpe 15 cm</t>
  </si>
  <si>
    <t xml:space="preserve">810061-200</t>
  </si>
  <si>
    <t xml:space="preserve">Boldpumpe 26 cm</t>
  </si>
  <si>
    <t xml:space="preserve">Luftkompressor mini</t>
  </si>
  <si>
    <t xml:space="preserve">Niple til Luftkompressor mini (3 Pak)</t>
  </si>
  <si>
    <t xml:space="preserve">810048-200</t>
  </si>
  <si>
    <t xml:space="preserve">Niple i plast (3 Pak)</t>
  </si>
  <si>
    <t xml:space="preserve">810062-889</t>
  </si>
  <si>
    <t xml:space="preserve">Niple i metal (3 Pak)</t>
  </si>
  <si>
    <t xml:space="preserve">Trykmåler analog</t>
  </si>
  <si>
    <t xml:space="preserve">Trykmåler digital</t>
  </si>
  <si>
    <t xml:space="preserve">Trykluftpistol "airboy"</t>
  </si>
  <si>
    <t xml:space="preserve">Ventilolie</t>
  </si>
  <si>
    <t xml:space="preserve">Milano teamtaske med hjul</t>
  </si>
  <si>
    <t xml:space="preserve">Milano teamtaske</t>
  </si>
  <si>
    <t xml:space="preserve">Taske til stænger</t>
  </si>
  <si>
    <t xml:space="preserve">Frisparksfigur gul 160cm </t>
  </si>
  <si>
    <t xml:space="preserve">Frisparksfigur rød/sort 180cm </t>
  </si>
  <si>
    <t xml:space="preserve">Gummibase til frisparksfigur</t>
  </si>
  <si>
    <t xml:space="preserve">Sportspleje</t>
  </si>
  <si>
    <t xml:space="preserve">730014-200</t>
  </si>
  <si>
    <t xml:space="preserve">Mini medicintaske m/indhold</t>
  </si>
  <si>
    <t xml:space="preserve">730016-200</t>
  </si>
  <si>
    <t xml:space="preserve">Field medicintaske m/indhold</t>
  </si>
  <si>
    <t xml:space="preserve">730018-200</t>
  </si>
  <si>
    <t xml:space="preserve">Junior medicintaske m/indholb</t>
  </si>
  <si>
    <t xml:space="preserve">Engangs isposer (24 i en kasse)</t>
  </si>
  <si>
    <t xml:space="preserve">Hot/cold pack (25 i en kasse)</t>
  </si>
  <si>
    <t xml:space="preserve">Ice spray</t>
  </si>
  <si>
    <t xml:space="preserve">Coach sportstape 2-pack 2,5 cm</t>
  </si>
  <si>
    <t xml:space="preserve">Coach sportstape 2-pack 3,8 cm</t>
  </si>
  <si>
    <t xml:space="preserve">Strappal tape 2,5 cm (36 i en kasse)</t>
  </si>
  <si>
    <t xml:space="preserve">Strappal tape 4 cm (24 i en kasse)</t>
  </si>
  <si>
    <t xml:space="preserve">Strappal tape 5 cm 18 stk (Kan kun købes i kasser)</t>
  </si>
  <si>
    <t xml:space="preserve">Kompressionswrap</t>
  </si>
  <si>
    <t xml:space="preserve">Diverse udstyr</t>
  </si>
  <si>
    <t xml:space="preserve">K-Tape ruller beige 5cm</t>
  </si>
  <si>
    <t xml:space="preserve">K-Tape ruller sort 5cm</t>
  </si>
  <si>
    <t xml:space="preserve">K-Tape ruller turkis 5cm</t>
  </si>
  <si>
    <t xml:space="preserve">K-Tape ruller rød 5cm</t>
  </si>
  <si>
    <t xml:space="preserve">Varmesalve m. kamfer 500ml</t>
  </si>
  <si>
    <t xml:space="preserve">Varmecreme m. kamfer 250ml</t>
  </si>
  <si>
    <t xml:space="preserve">Massagecreme 500ml</t>
  </si>
  <si>
    <t xml:space="preserve">Massagecreme 2500ml</t>
  </si>
  <si>
    <t xml:space="preserve">Massageolie 500ml</t>
  </si>
  <si>
    <t xml:space="preserve">Muskelsalve 1 100ml</t>
  </si>
  <si>
    <t xml:space="preserve">Muskelsalve 2 100ml</t>
  </si>
  <si>
    <t xml:space="preserve">Muskelsalve 2 500ml</t>
  </si>
  <si>
    <t xml:space="preserve">Muskelsalve 3 100ml</t>
  </si>
  <si>
    <t xml:space="preserve">Muskelgel 250ml</t>
  </si>
  <si>
    <t xml:space="preserve">Saks</t>
  </si>
  <si>
    <t xml:space="preserve">Tensoplus 8cm</t>
  </si>
  <si>
    <t xml:space="preserve">Plaster  </t>
  </si>
  <si>
    <t xml:space="preserve">Vabelplaster 2 x small og 4 x medium</t>
  </si>
  <si>
    <t xml:space="preserve">Select Trænings Elastikbånd 2-Pak</t>
  </si>
  <si>
    <t xml:space="preserve">SC3303</t>
  </si>
  <si>
    <t xml:space="preserve">Nike Merlin fodbold</t>
  </si>
  <si>
    <t xml:space="preserve">SX3321</t>
  </si>
  <si>
    <t xml:space="preserve">Nike Merlin II</t>
  </si>
  <si>
    <t xml:space="preserve">SC3536</t>
  </si>
  <si>
    <t xml:space="preserve">Nike Magia Team II</t>
  </si>
  <si>
    <t xml:space="preserve">SC3535</t>
  </si>
  <si>
    <t xml:space="preserve">Nike team strike</t>
  </si>
  <si>
    <t xml:space="preserve">SC3166</t>
  </si>
  <si>
    <t xml:space="preserve">Nike Pitch Team</t>
  </si>
  <si>
    <t xml:space="preserve">Futsal Super</t>
  </si>
  <si>
    <t xml:space="preserve">One size</t>
  </si>
  <si>
    <t xml:space="preserve">653900xxx</t>
  </si>
  <si>
    <t xml:space="preserve">Strømpetape Blå</t>
  </si>
  <si>
    <t xml:space="preserve">Junior/Senior</t>
  </si>
  <si>
    <t xml:space="preserve">Side 1 af 3</t>
  </si>
  <si>
    <t xml:space="preserve">Kamp- og Træningsudstyr</t>
  </si>
  <si>
    <t xml:space="preserve">UNISPORT TAKTIKTAVLE</t>
  </si>
  <si>
    <t xml:space="preserve">UNISPORT AGILITY STIGE</t>
  </si>
  <si>
    <t xml:space="preserve">UNISPORT TRÆNINGS KEGLER 30 STK</t>
  </si>
  <si>
    <t xml:space="preserve">UNISPORT DRIKKEDUNKE 1 LITER</t>
  </si>
  <si>
    <t xml:space="preserve">UNISPORT DRIKKEDUNKE 0.6 LITER</t>
  </si>
  <si>
    <t xml:space="preserve">UNISPORT BOLDNET 12 STK</t>
  </si>
  <si>
    <t xml:space="preserve">UNISPORT BOLDNET 10 STK</t>
  </si>
  <si>
    <t xml:space="preserve">UNISPORT SPILLEHANDSKER</t>
  </si>
  <si>
    <t xml:space="preserve">UNISPORT BOLDPUMPE</t>
  </si>
  <si>
    <t xml:space="preserve">UNISPORT TEAM TASKE STOR</t>
  </si>
  <si>
    <t xml:space="preserve">UNISPORT FLASKEHOLDER 10 STK</t>
  </si>
  <si>
    <t xml:space="preserve">UNISPORT HANDSKETASKE</t>
  </si>
  <si>
    <t xml:space="preserve">UNISPORT STØVLEPOSE </t>
  </si>
  <si>
    <t xml:space="preserve">Linjevogterflag, professionel</t>
  </si>
  <si>
    <t xml:space="preserve">Linjevogterflag, amatør</t>
  </si>
  <si>
    <t xml:space="preserve">Niple i plast</t>
  </si>
  <si>
    <t xml:space="preserve">Niple i metal</t>
  </si>
  <si>
    <t xml:space="preserve">Leather balm</t>
  </si>
  <si>
    <t xml:space="preserve">Frisparksfigur professionel rød 160cm</t>
  </si>
  <si>
    <t xml:space="preserve">Frisparksfigur professionel blå 180cm </t>
  </si>
  <si>
    <t xml:space="preserve">Tandbeskytter</t>
  </si>
  <si>
    <t xml:space="preserve">Side 2 af 3</t>
  </si>
  <si>
    <t xml:space="preserve">Senior medcintaske m/indhold</t>
  </si>
  <si>
    <t xml:space="preserve">Alumium medicinkuffer</t>
  </si>
  <si>
    <t xml:space="preserve">Engangs isposer</t>
  </si>
  <si>
    <t xml:space="preserve">Hot/cold pack</t>
  </si>
  <si>
    <t xml:space="preserve">Coach sportstape 2-pack</t>
  </si>
  <si>
    <t xml:space="preserve">Strappal tape 2,5 cm</t>
  </si>
  <si>
    <t xml:space="preserve">Strappal tape 4 cm</t>
  </si>
  <si>
    <t xml:space="preserve">Strappal tape 5 cm</t>
  </si>
  <si>
    <t xml:space="preserve">K-Tape ruller pink 5cm</t>
  </si>
  <si>
    <t xml:space="preserve">56400xx010</t>
  </si>
  <si>
    <t xml:space="preserve">Varmebukser 6400 (vendbare)sort/hvid</t>
  </si>
  <si>
    <t xml:space="preserve">56400xx212</t>
  </si>
  <si>
    <t xml:space="preserve">Varmebukser 6400 (vendbare)sort/blå</t>
  </si>
  <si>
    <t xml:space="preserve">56400xx131</t>
  </si>
  <si>
    <t xml:space="preserve">Varmebukser 6400 (vendbare)sort/rød</t>
  </si>
  <si>
    <t xml:space="preserve">56401xx111</t>
  </si>
  <si>
    <t xml:space="preserve">Varmebukser m. lycra 6401 sort</t>
  </si>
  <si>
    <t xml:space="preserve">Muskelgel</t>
  </si>
  <si>
    <t xml:space="preserve">Balancebræt</t>
  </si>
  <si>
    <t xml:space="preserve">Sportsbind</t>
  </si>
  <si>
    <t xml:space="preserve">56200xx111</t>
  </si>
  <si>
    <t xml:space="preserve">Knæbind 6200 (fås også i XS)</t>
  </si>
  <si>
    <t xml:space="preserve">56201xx111</t>
  </si>
  <si>
    <t xml:space="preserve">Knæbind med åbning til knæskal 6201</t>
  </si>
  <si>
    <t xml:space="preserve">56300xx111</t>
  </si>
  <si>
    <t xml:space="preserve">Lårbind 6300 (fås også i XS)</t>
  </si>
  <si>
    <t xml:space="preserve">56110xx111</t>
  </si>
  <si>
    <t xml:space="preserve">Lægbind 6110</t>
  </si>
  <si>
    <t xml:space="preserve">56120xx111</t>
  </si>
  <si>
    <t xml:space="preserve">Kompressionslægbind 6120</t>
  </si>
  <si>
    <t xml:space="preserve">56100xx111</t>
  </si>
  <si>
    <t xml:space="preserve">Ankelbind 6100 (fås også i XS)</t>
  </si>
  <si>
    <t xml:space="preserve">70171xx000</t>
  </si>
  <si>
    <t xml:space="preserve">Heel cup</t>
  </si>
  <si>
    <t xml:space="preserve">70172xx000</t>
  </si>
  <si>
    <t xml:space="preserve">Heel wedge</t>
  </si>
  <si>
    <t xml:space="preserve">70173xx000</t>
  </si>
  <si>
    <t xml:space="preserve">Heel spur with pad</t>
  </si>
  <si>
    <t xml:space="preserve">70558xx111</t>
  </si>
  <si>
    <t xml:space="preserve">Active ankle T-2</t>
  </si>
  <si>
    <t xml:space="preserve">70563xx000</t>
  </si>
  <si>
    <t xml:space="preserve">Ankle support Allround (fås også i XS)</t>
  </si>
  <si>
    <t xml:space="preserve">70564xx111</t>
  </si>
  <si>
    <t xml:space="preserve">Ankle support 2-parts (fås også i XS)</t>
  </si>
  <si>
    <t xml:space="preserve">70569xx111</t>
  </si>
  <si>
    <t xml:space="preserve">Knee support w/hole</t>
  </si>
  <si>
    <t xml:space="preserve">70570xx111</t>
  </si>
  <si>
    <t xml:space="preserve">Knee support</t>
  </si>
  <si>
    <t xml:space="preserve">Knee strap Profcare Knæstrop</t>
  </si>
  <si>
    <t xml:space="preserve">Side 3 af 3</t>
  </si>
  <si>
    <t xml:space="preserve">Klubpris</t>
  </si>
  <si>
    <t xml:space="preserve">Mængdepris</t>
  </si>
  <si>
    <t xml:space="preserve">30 i kasse</t>
  </si>
  <si>
    <t xml:space="preserve">25 i kasse</t>
  </si>
  <si>
    <t xml:space="preserve">v. hele kasser</t>
  </si>
  <si>
    <t xml:space="preserve">Brillant Super m. FIFA logo (græs/kunst)</t>
  </si>
  <si>
    <t xml:space="preserve">Brillant Super Gul m. FIFA logo (græs/kunst)</t>
  </si>
  <si>
    <t xml:space="preserve">381x921809</t>
  </si>
  <si>
    <t xml:space="preserve">Tilbuds Brillant (græs/kunst)</t>
  </si>
  <si>
    <t xml:space="preserve">022x321002</t>
  </si>
  <si>
    <t xml:space="preserve">Royale (græs/kunst)</t>
  </si>
  <si>
    <t xml:space="preserve">057x521002</t>
  </si>
  <si>
    <t xml:space="preserve">Numero 10 (græs)</t>
  </si>
  <si>
    <t xml:space="preserve">077382200x</t>
  </si>
  <si>
    <t xml:space="preserve">Talento - farve varierer efter str. (græs)</t>
  </si>
  <si>
    <t xml:space="preserve">086x521002</t>
  </si>
  <si>
    <t xml:space="preserve">Team (græs)</t>
  </si>
  <si>
    <t xml:space="preserve">085x321003</t>
  </si>
  <si>
    <t xml:space="preserve">Diamond (græs)</t>
  </si>
  <si>
    <t xml:space="preserve">057x921009</t>
  </si>
  <si>
    <t xml:space="preserve">Palermo (græs)</t>
  </si>
  <si>
    <t xml:space="preserve">057x021056</t>
  </si>
  <si>
    <t xml:space="preserve">Flash Turf (kunstgræs)</t>
  </si>
  <si>
    <t xml:space="preserve">069x221666</t>
  </si>
  <si>
    <t xml:space="preserve">Cosmos (grus)</t>
  </si>
  <si>
    <t xml:space="preserve">Brillant super indoor (indendørs)</t>
  </si>
  <si>
    <t xml:space="preserve">109x728006</t>
  </si>
  <si>
    <t xml:space="preserve">Solo soft indoor (indendørs)</t>
  </si>
  <si>
    <t xml:space="preserve">Alle klubpriser er ex. moms / inkl. klubrabat</t>
  </si>
  <si>
    <t xml:space="preserve">Størrelse</t>
  </si>
  <si>
    <t xml:space="preserve">Målmandshandsker</t>
  </si>
  <si>
    <t xml:space="preserve">60199xx350</t>
  </si>
  <si>
    <t xml:space="preserve">99 Hand Guard (str.8-12)</t>
  </si>
  <si>
    <t xml:space="preserve">60188xx026</t>
  </si>
  <si>
    <t xml:space="preserve">88 Pro Grip (str. 7-12)</t>
  </si>
  <si>
    <t xml:space="preserve">60177xx750</t>
  </si>
  <si>
    <t xml:space="preserve">77 Super Grip (Str. 7-11)</t>
  </si>
  <si>
    <t xml:space="preserve">60377xx230</t>
  </si>
  <si>
    <t xml:space="preserve">77 Slim Fit (Str. 7-11)</t>
  </si>
  <si>
    <t xml:space="preserve">60155xx240</t>
  </si>
  <si>
    <t xml:space="preserve">55 Extra Force Grip (str. 7-11)</t>
  </si>
  <si>
    <t xml:space="preserve">60134xx520</t>
  </si>
  <si>
    <t xml:space="preserve">34 Hand Guard (str. 5-11)</t>
  </si>
  <si>
    <t xml:space="preserve">60133xx640</t>
  </si>
  <si>
    <t xml:space="preserve">33 Allround (str. 5-11)</t>
  </si>
  <si>
    <t xml:space="preserve">60288xx026</t>
  </si>
  <si>
    <t xml:space="preserve">88 kids (str. 3-7)</t>
  </si>
  <si>
    <t xml:space="preserve">60103xx750</t>
  </si>
  <si>
    <t xml:space="preserve">03 Youth (str. 0-6)</t>
  </si>
  <si>
    <t xml:space="preserve">68330xxxxx</t>
  </si>
  <si>
    <t xml:space="preserve">Standard vest Rød</t>
  </si>
  <si>
    <t xml:space="preserve">Standard vest Orange</t>
  </si>
  <si>
    <t xml:space="preserve">Standard vest Grøn</t>
  </si>
  <si>
    <t xml:space="preserve">Standard vest Gul</t>
  </si>
  <si>
    <t xml:space="preserve">Standard vest Turkis</t>
  </si>
  <si>
    <t xml:space="preserve">68333xx111</t>
  </si>
  <si>
    <t xml:space="preserve">Super vest Sort</t>
  </si>
  <si>
    <t xml:space="preserve">68333xxxxx</t>
  </si>
  <si>
    <t xml:space="preserve">Super vest Turkis</t>
  </si>
  <si>
    <t xml:space="preserve">Super vest Gul</t>
  </si>
  <si>
    <t xml:space="preserve">Super vest Grøn</t>
  </si>
  <si>
    <t xml:space="preserve">Super vest Orange</t>
  </si>
  <si>
    <t xml:space="preserve">Super vest Rød</t>
  </si>
  <si>
    <t xml:space="preserve">ex. moms</t>
  </si>
  <si>
    <t xml:space="preserve">v. 100 stk 6,00</t>
  </si>
  <si>
    <t xml:space="preserve">Taktik mappe A4 - all games</t>
  </si>
  <si>
    <t xml:space="preserve">Foldbar taktiktavle 60x45</t>
  </si>
  <si>
    <t xml:space="preserve">7490300xxx</t>
  </si>
  <si>
    <t xml:space="preserve">v. 6 sæt 15,00</t>
  </si>
  <si>
    <t xml:space="preserve">74xxxxxxxx</t>
  </si>
  <si>
    <t xml:space="preserve">Multitrænersæt</t>
  </si>
  <si>
    <t xml:space="preserve">Markeringsmåttesæt m. 12 gule og 12 røde</t>
  </si>
  <si>
    <t xml:space="preserve">v. 8 sæt 185,00</t>
  </si>
  <si>
    <t xml:space="preserve">Markeringssæt m. 3x16 kegler</t>
  </si>
  <si>
    <t xml:space="preserve">Markeringskegle 34 cm/ vægt 350g.</t>
  </si>
  <si>
    <t xml:space="preserve">Agility stige 6m</t>
  </si>
  <si>
    <t xml:space="preserve">Træningshæk junior</t>
  </si>
  <si>
    <t xml:space="preserve">Træningshæk senior</t>
  </si>
  <si>
    <t xml:space="preserve">8 Unisport drikkedunke + holder</t>
  </si>
  <si>
    <t xml:space="preserve">v. 5 sæt 168,00</t>
  </si>
  <si>
    <t xml:space="preserve">Unisport drikkedunk</t>
  </si>
  <si>
    <t xml:space="preserve">Boldpumpe mini</t>
  </si>
  <si>
    <t xml:space="preserve">Boldpumpe med slange</t>
  </si>
  <si>
    <t xml:space="preserve">Boldpumpe klub</t>
  </si>
  <si>
    <t xml:space="preserve">Napoli teamtaske med hjul</t>
  </si>
  <si>
    <t xml:space="preserve">Napoli teamtaske</t>
  </si>
  <si>
    <t xml:space="preserve">Taske til træningshække</t>
  </si>
  <si>
    <t xml:space="preserve">69582xxxxx</t>
  </si>
  <si>
    <t xml:space="preserve">v. 24 stk 11,00</t>
  </si>
  <si>
    <t xml:space="preserve">v. 24 stk 34,00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</si>
</sst>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 * #,##0.00_ ;_ * \-#,##0.00_ ;_ * \-??_ ;_ @_ "/>
    <numFmt numFmtId="166" formatCode="0000000000"/>
    <numFmt numFmtId="167" formatCode="0.00"/>
    <numFmt numFmtId="168" formatCode="0\ %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name val="Calibri"/>
      <family val="2"/>
      <charset val="1"/>
    </font>
    <font>
      <b val="true"/>
      <i val="true"/>
      <sz val="10"/>
      <name val="Calibri"/>
      <family val="2"/>
      <charset val="1"/>
    </font>
    <font>
      <b val="true"/>
      <sz val="10"/>
      <name val="Calibri"/>
      <family val="2"/>
      <charset val="1"/>
    </font>
    <font>
      <sz val="8"/>
      <color theme="1"/>
      <name val="Calibri"/>
      <family val="2"/>
      <charset val="1"/>
    </font>
    <font>
      <u val="single"/>
      <sz val="10"/>
      <color theme="1"/>
      <name val="Calibri"/>
      <family val="2"/>
      <charset val="1"/>
    </font>
    <font>
      <b val="true"/>
      <sz val="20"/>
      <color theme="1"/>
      <name val="Calibri"/>
      <family val="2"/>
      <charset val="1"/>
    </font>
    <font>
      <b val="true"/>
      <u val="single"/>
      <sz val="10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sz val="9"/>
      <color theme="1"/>
      <name val="Calibri"/>
      <family val="2"/>
      <charset val="1"/>
    </font>
    <font>
      <sz val="6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1"/>
      <name val="Calibri"/>
      <family val="2"/>
      <charset val="1"/>
    </font>
    <font>
      <b val="true"/>
      <u val="single"/>
      <sz val="14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8"/>
      <color theme="1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u val="single"/>
      <sz val="12"/>
      <color rgb="FFFF0000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7"/>
      <color rgb="FF333333"/>
      <name val="Arial"/>
      <family val="2"/>
      <charset val="1"/>
    </font>
    <font>
      <sz val="8"/>
      <name val="Calibri (Body)"/>
      <family val="0"/>
      <charset val="1"/>
    </font>
    <font>
      <sz val="8"/>
      <name val="Calibri"/>
      <family val="2"/>
      <charset val="1"/>
    </font>
    <font>
      <b val="true"/>
      <sz val="20"/>
      <color rgb="FF003366"/>
      <name val="Calibri"/>
      <family val="2"/>
      <charset val="1"/>
    </font>
    <font>
      <b val="true"/>
      <sz val="11"/>
      <color theme="3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theme="0" tint="-0.25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25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0" tint="-0.35"/>
        <bgColor rgb="FFBFBFBF"/>
      </patternFill>
    </fill>
    <fill>
      <patternFill patternType="solid">
        <fgColor theme="1"/>
        <bgColor rgb="FF003300"/>
      </patternFill>
    </fill>
    <fill>
      <patternFill patternType="solid">
        <fgColor rgb="FFC0C0C0"/>
        <bgColor rgb="FFBFBFBF"/>
      </patternFill>
    </fill>
    <fill>
      <patternFill patternType="solid">
        <fgColor theme="0" tint="-0.15"/>
        <bgColor rgb="FFC0C0C0"/>
      </patternFill>
    </fill>
  </fills>
  <borders count="5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dotted"/>
      <right style="thin"/>
      <top/>
      <bottom style="thin"/>
      <diagonal/>
    </border>
    <border diagonalUp="false" diagonalDown="false">
      <left style="dotted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4" borderId="1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1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25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2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4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4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2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4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2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2" borderId="2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2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2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2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4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2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4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2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15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5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5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4" borderId="11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49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38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38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2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3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2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3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5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2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5" fillId="7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3" borderId="0" xfId="24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4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7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4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" fillId="2" borderId="1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2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5" fillId="7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15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7" borderId="15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7" borderId="5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5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1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7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5" fillId="7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7" borderId="15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7" borderId="5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5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7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2" borderId="1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2" borderId="1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7" borderId="1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1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7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3" borderId="1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5" fillId="7" borderId="10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0" xf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9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35" fillId="7" borderId="10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10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3" borderId="0" xfId="23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3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1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1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6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7" borderId="3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7" borderId="1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4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7" borderId="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5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Komma 2" xfId="20"/>
    <cellStyle name="Normal 10" xfId="21"/>
    <cellStyle name="Normal 2" xfId="22"/>
    <cellStyle name="Normal_Ark1" xfId="23"/>
    <cellStyle name="Normal_Ark1_1" xfId="24"/>
    <cellStyle name="Excel Built-in Normal" xfId="25"/>
  </cellStyles>
  <dxfs count="380"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  <dxf>
      <fill>
        <patternFill>
          <bgColor theme="0" tint="-0.35"/>
        </patternFill>
      </fill>
    </dxf>
    <dxf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FBFB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3.jpeg"/><Relationship Id="rId6" Type="http://schemas.openxmlformats.org/officeDocument/2006/relationships/image" Target="../media/image4.jpeg"/><Relationship Id="rId7" Type="http://schemas.openxmlformats.org/officeDocument/2006/relationships/image" Target="../media/image5.png"/><Relationship Id="rId8" Type="http://schemas.openxmlformats.org/officeDocument/2006/relationships/image" Target="../media/image6.png"/><Relationship Id="rId9" Type="http://schemas.openxmlformats.org/officeDocument/2006/relationships/image" Target="../media/image7.png"/><Relationship Id="rId10" Type="http://schemas.openxmlformats.org/officeDocument/2006/relationships/image" Target="../media/image8.jpeg"/><Relationship Id="rId11" Type="http://schemas.openxmlformats.org/officeDocument/2006/relationships/image" Target="../media/image9.jpeg"/><Relationship Id="rId12" Type="http://schemas.openxmlformats.org/officeDocument/2006/relationships/image" Target="../media/image10.jpeg"/><Relationship Id="rId13" Type="http://schemas.openxmlformats.org/officeDocument/2006/relationships/image" Target="../media/image11.jpeg"/><Relationship Id="rId14" Type="http://schemas.openxmlformats.org/officeDocument/2006/relationships/image" Target="../media/image12.jpeg"/><Relationship Id="rId15" Type="http://schemas.openxmlformats.org/officeDocument/2006/relationships/image" Target="../media/image13.jpeg"/><Relationship Id="rId16" Type="http://schemas.openxmlformats.org/officeDocument/2006/relationships/image" Target="../media/image14.jpeg"/><Relationship Id="rId17" Type="http://schemas.openxmlformats.org/officeDocument/2006/relationships/image" Target="../media/image15.jpeg"/><Relationship Id="rId18" Type="http://schemas.openxmlformats.org/officeDocument/2006/relationships/image" Target="../media/image16.jpeg"/><Relationship Id="rId19" Type="http://schemas.openxmlformats.org/officeDocument/2006/relationships/image" Target="../media/image17.jpeg"/><Relationship Id="rId20" Type="http://schemas.openxmlformats.org/officeDocument/2006/relationships/image" Target="../media/image18.jpeg"/><Relationship Id="rId21" Type="http://schemas.openxmlformats.org/officeDocument/2006/relationships/image" Target="../media/image19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0.jpeg"/><Relationship Id="rId2" Type="http://schemas.openxmlformats.org/officeDocument/2006/relationships/image" Target="../media/image21.png"/><Relationship Id="rId3" Type="http://schemas.openxmlformats.org/officeDocument/2006/relationships/image" Target="../media/image22.png"/><Relationship Id="rId4" Type="http://schemas.openxmlformats.org/officeDocument/2006/relationships/image" Target="../media/image2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23.jpeg"/><Relationship Id="rId8" Type="http://schemas.openxmlformats.org/officeDocument/2006/relationships/image" Target="../media/image24.jpeg"/><Relationship Id="rId9" Type="http://schemas.openxmlformats.org/officeDocument/2006/relationships/image" Target="../media/image25.jpeg"/><Relationship Id="rId10" Type="http://schemas.openxmlformats.org/officeDocument/2006/relationships/image" Target="../media/image26.jpeg"/><Relationship Id="rId11" Type="http://schemas.openxmlformats.org/officeDocument/2006/relationships/image" Target="../media/image27.png"/><Relationship Id="rId12" Type="http://schemas.openxmlformats.org/officeDocument/2006/relationships/image" Target="../media/image28.jpeg"/><Relationship Id="rId13" Type="http://schemas.openxmlformats.org/officeDocument/2006/relationships/image" Target="../media/image29.png"/><Relationship Id="rId14" Type="http://schemas.openxmlformats.org/officeDocument/2006/relationships/image" Target="../media/image30.png"/><Relationship Id="rId15" Type="http://schemas.openxmlformats.org/officeDocument/2006/relationships/image" Target="../media/image31.png"/><Relationship Id="rId16" Type="http://schemas.openxmlformats.org/officeDocument/2006/relationships/image" Target="../media/image31.png"/><Relationship Id="rId17" Type="http://schemas.openxmlformats.org/officeDocument/2006/relationships/image" Target="../media/image32.jpeg"/><Relationship Id="rId18" Type="http://schemas.openxmlformats.org/officeDocument/2006/relationships/image" Target="../media/image32.jpeg"/><Relationship Id="rId19" Type="http://schemas.openxmlformats.org/officeDocument/2006/relationships/image" Target="../media/image11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3.jpeg"/><Relationship Id="rId2" Type="http://schemas.openxmlformats.org/officeDocument/2006/relationships/image" Target="../media/image34.png"/><Relationship Id="rId3" Type="http://schemas.openxmlformats.org/officeDocument/2006/relationships/image" Target="../media/image22.png"/><Relationship Id="rId4" Type="http://schemas.openxmlformats.org/officeDocument/2006/relationships/image" Target="../media/image2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35.jpeg"/><Relationship Id="rId8" Type="http://schemas.openxmlformats.org/officeDocument/2006/relationships/image" Target="../media/image36.jpeg"/><Relationship Id="rId9" Type="http://schemas.openxmlformats.org/officeDocument/2006/relationships/image" Target="../media/image25.jpeg"/><Relationship Id="rId10" Type="http://schemas.openxmlformats.org/officeDocument/2006/relationships/image" Target="../media/image37.jpeg"/><Relationship Id="rId11" Type="http://schemas.openxmlformats.org/officeDocument/2006/relationships/image" Target="../media/image38.png"/><Relationship Id="rId12" Type="http://schemas.openxmlformats.org/officeDocument/2006/relationships/image" Target="../media/image28.jpeg"/><Relationship Id="rId13" Type="http://schemas.openxmlformats.org/officeDocument/2006/relationships/image" Target="../media/image29.png"/><Relationship Id="rId14" Type="http://schemas.openxmlformats.org/officeDocument/2006/relationships/image" Target="../media/image30.png"/><Relationship Id="rId15" Type="http://schemas.openxmlformats.org/officeDocument/2006/relationships/image" Target="../media/image31.png"/><Relationship Id="rId16" Type="http://schemas.openxmlformats.org/officeDocument/2006/relationships/image" Target="../media/image31.png"/><Relationship Id="rId17" Type="http://schemas.openxmlformats.org/officeDocument/2006/relationships/image" Target="../media/image32.jpeg"/><Relationship Id="rId18" Type="http://schemas.openxmlformats.org/officeDocument/2006/relationships/image" Target="../media/image32.jpeg"/><Relationship Id="rId19" Type="http://schemas.openxmlformats.org/officeDocument/2006/relationships/image" Target="../media/image11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33.jpeg"/><Relationship Id="rId2" Type="http://schemas.openxmlformats.org/officeDocument/2006/relationships/image" Target="../media/image34.png"/><Relationship Id="rId3" Type="http://schemas.openxmlformats.org/officeDocument/2006/relationships/image" Target="../media/image22.png"/><Relationship Id="rId4" Type="http://schemas.openxmlformats.org/officeDocument/2006/relationships/image" Target="../media/image2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39.jpeg"/><Relationship Id="rId8" Type="http://schemas.openxmlformats.org/officeDocument/2006/relationships/image" Target="../media/image36.jpeg"/><Relationship Id="rId9" Type="http://schemas.openxmlformats.org/officeDocument/2006/relationships/image" Target="../media/image25.jpeg"/><Relationship Id="rId10" Type="http://schemas.openxmlformats.org/officeDocument/2006/relationships/image" Target="../media/image37.jpeg"/><Relationship Id="rId11" Type="http://schemas.openxmlformats.org/officeDocument/2006/relationships/image" Target="../media/image38.png"/><Relationship Id="rId12" Type="http://schemas.openxmlformats.org/officeDocument/2006/relationships/image" Target="../media/image28.jpeg"/><Relationship Id="rId13" Type="http://schemas.openxmlformats.org/officeDocument/2006/relationships/image" Target="../media/image29.png"/><Relationship Id="rId14" Type="http://schemas.openxmlformats.org/officeDocument/2006/relationships/image" Target="../media/image30.png"/><Relationship Id="rId15" Type="http://schemas.openxmlformats.org/officeDocument/2006/relationships/image" Target="../media/image31.png"/><Relationship Id="rId16" Type="http://schemas.openxmlformats.org/officeDocument/2006/relationships/image" Target="../media/image31.png"/><Relationship Id="rId17" Type="http://schemas.openxmlformats.org/officeDocument/2006/relationships/image" Target="../media/image32.jpeg"/><Relationship Id="rId18" Type="http://schemas.openxmlformats.org/officeDocument/2006/relationships/image" Target="../media/image32.jpeg"/><Relationship Id="rId19" Type="http://schemas.openxmlformats.org/officeDocument/2006/relationships/image" Target="../media/image11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40.jpeg"/><Relationship Id="rId2" Type="http://schemas.openxmlformats.org/officeDocument/2006/relationships/image" Target="../media/image41.jpeg"/><Relationship Id="rId3" Type="http://schemas.openxmlformats.org/officeDocument/2006/relationships/image" Target="../media/image42.jpeg"/><Relationship Id="rId4" Type="http://schemas.openxmlformats.org/officeDocument/2006/relationships/image" Target="../media/image40.jpeg"/><Relationship Id="rId5" Type="http://schemas.openxmlformats.org/officeDocument/2006/relationships/image" Target="../media/image41.jpeg"/><Relationship Id="rId6" Type="http://schemas.openxmlformats.org/officeDocument/2006/relationships/image" Target="../media/image42.jpeg"/><Relationship Id="rId7" Type="http://schemas.openxmlformats.org/officeDocument/2006/relationships/image" Target="../media/image22.png"/><Relationship Id="rId8" Type="http://schemas.openxmlformats.org/officeDocument/2006/relationships/image" Target="../media/image22.png"/><Relationship Id="rId9" Type="http://schemas.openxmlformats.org/officeDocument/2006/relationships/image" Target="../media/image29.png"/><Relationship Id="rId10" Type="http://schemas.openxmlformats.org/officeDocument/2006/relationships/image" Target="../media/image43.png"/><Relationship Id="rId11" Type="http://schemas.openxmlformats.org/officeDocument/2006/relationships/image" Target="../media/image2.png"/><Relationship Id="rId12" Type="http://schemas.openxmlformats.org/officeDocument/2006/relationships/image" Target="../media/image2.png"/><Relationship Id="rId13" Type="http://schemas.openxmlformats.org/officeDocument/2006/relationships/image" Target="../media/image31.png"/><Relationship Id="rId14" Type="http://schemas.openxmlformats.org/officeDocument/2006/relationships/image" Target="../media/image31.png"/><Relationship Id="rId15" Type="http://schemas.openxmlformats.org/officeDocument/2006/relationships/image" Target="../media/image32.jpeg"/><Relationship Id="rId16" Type="http://schemas.openxmlformats.org/officeDocument/2006/relationships/image" Target="../media/image32.jpeg"/><Relationship Id="rId17" Type="http://schemas.openxmlformats.org/officeDocument/2006/relationships/image" Target="../media/image44.jpeg"/><Relationship Id="rId18" Type="http://schemas.openxmlformats.org/officeDocument/2006/relationships/image" Target="../media/image33.jpeg"/><Relationship Id="rId19" Type="http://schemas.openxmlformats.org/officeDocument/2006/relationships/image" Target="../media/image45.png"/><Relationship Id="rId20" Type="http://schemas.openxmlformats.org/officeDocument/2006/relationships/image" Target="../media/image11.jpeg"/><Relationship Id="rId21" Type="http://schemas.openxmlformats.org/officeDocument/2006/relationships/image" Target="../media/image46.jpeg"/><Relationship Id="rId22" Type="http://schemas.openxmlformats.org/officeDocument/2006/relationships/image" Target="../media/image47.jpeg"/><Relationship Id="rId23" Type="http://schemas.openxmlformats.org/officeDocument/2006/relationships/image" Target="../media/image48.jpeg"/><Relationship Id="rId24" Type="http://schemas.openxmlformats.org/officeDocument/2006/relationships/image" Target="../media/image49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40.jpeg"/><Relationship Id="rId2" Type="http://schemas.openxmlformats.org/officeDocument/2006/relationships/image" Target="../media/image41.jpeg"/><Relationship Id="rId3" Type="http://schemas.openxmlformats.org/officeDocument/2006/relationships/image" Target="../media/image42.jpeg"/><Relationship Id="rId4" Type="http://schemas.openxmlformats.org/officeDocument/2006/relationships/image" Target="../media/image40.jpeg"/><Relationship Id="rId5" Type="http://schemas.openxmlformats.org/officeDocument/2006/relationships/image" Target="../media/image41.jpeg"/><Relationship Id="rId6" Type="http://schemas.openxmlformats.org/officeDocument/2006/relationships/image" Target="../media/image42.jpeg"/><Relationship Id="rId7" Type="http://schemas.openxmlformats.org/officeDocument/2006/relationships/image" Target="../media/image22.png"/><Relationship Id="rId8" Type="http://schemas.openxmlformats.org/officeDocument/2006/relationships/image" Target="../media/image22.png"/><Relationship Id="rId9" Type="http://schemas.openxmlformats.org/officeDocument/2006/relationships/image" Target="../media/image29.png"/><Relationship Id="rId10" Type="http://schemas.openxmlformats.org/officeDocument/2006/relationships/image" Target="../media/image43.png"/><Relationship Id="rId11" Type="http://schemas.openxmlformats.org/officeDocument/2006/relationships/image" Target="../media/image2.png"/><Relationship Id="rId12" Type="http://schemas.openxmlformats.org/officeDocument/2006/relationships/image" Target="../media/image2.png"/><Relationship Id="rId13" Type="http://schemas.openxmlformats.org/officeDocument/2006/relationships/image" Target="../media/image31.png"/><Relationship Id="rId14" Type="http://schemas.openxmlformats.org/officeDocument/2006/relationships/image" Target="../media/image31.png"/><Relationship Id="rId15" Type="http://schemas.openxmlformats.org/officeDocument/2006/relationships/image" Target="../media/image32.jpeg"/><Relationship Id="rId16" Type="http://schemas.openxmlformats.org/officeDocument/2006/relationships/image" Target="../media/image32.jpeg"/><Relationship Id="rId17" Type="http://schemas.openxmlformats.org/officeDocument/2006/relationships/image" Target="../media/image44.jpeg"/><Relationship Id="rId18" Type="http://schemas.openxmlformats.org/officeDocument/2006/relationships/image" Target="../media/image33.jpeg"/><Relationship Id="rId19" Type="http://schemas.openxmlformats.org/officeDocument/2006/relationships/image" Target="../media/image50.png"/><Relationship Id="rId20" Type="http://schemas.openxmlformats.org/officeDocument/2006/relationships/image" Target="../media/image11.jpeg"/><Relationship Id="rId21" Type="http://schemas.openxmlformats.org/officeDocument/2006/relationships/image" Target="../media/image51.jpeg"/><Relationship Id="rId22" Type="http://schemas.openxmlformats.org/officeDocument/2006/relationships/image" Target="../media/image47.jpeg"/><Relationship Id="rId23" Type="http://schemas.openxmlformats.org/officeDocument/2006/relationships/image" Target="../media/image52.jpeg"/><Relationship Id="rId24" Type="http://schemas.openxmlformats.org/officeDocument/2006/relationships/image" Target="../media/image53.jpe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2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40.jpeg"/><Relationship Id="rId2" Type="http://schemas.openxmlformats.org/officeDocument/2006/relationships/image" Target="../media/image41.jpeg"/><Relationship Id="rId3" Type="http://schemas.openxmlformats.org/officeDocument/2006/relationships/image" Target="../media/image42.jpeg"/><Relationship Id="rId4" Type="http://schemas.openxmlformats.org/officeDocument/2006/relationships/image" Target="../media/image40.jpeg"/><Relationship Id="rId5" Type="http://schemas.openxmlformats.org/officeDocument/2006/relationships/image" Target="../media/image41.jpeg"/><Relationship Id="rId6" Type="http://schemas.openxmlformats.org/officeDocument/2006/relationships/image" Target="../media/image42.jpeg"/><Relationship Id="rId7" Type="http://schemas.openxmlformats.org/officeDocument/2006/relationships/image" Target="../media/image54.jpeg"/><Relationship Id="rId8" Type="http://schemas.openxmlformats.org/officeDocument/2006/relationships/image" Target="../media/image55.jpeg"/><Relationship Id="rId9" Type="http://schemas.openxmlformats.org/officeDocument/2006/relationships/image" Target="../media/image56.jpeg"/><Relationship Id="rId10" Type="http://schemas.openxmlformats.org/officeDocument/2006/relationships/image" Target="../media/image57.png"/><Relationship Id="rId11" Type="http://schemas.openxmlformats.org/officeDocument/2006/relationships/image" Target="../media/image22.png"/><Relationship Id="rId12" Type="http://schemas.openxmlformats.org/officeDocument/2006/relationships/image" Target="../media/image58.png"/><Relationship Id="rId13" Type="http://schemas.openxmlformats.org/officeDocument/2006/relationships/image" Target="../media/image2.png"/><Relationship Id="rId14" Type="http://schemas.openxmlformats.org/officeDocument/2006/relationships/image" Target="../media/image2.png"/><Relationship Id="rId15" Type="http://schemas.openxmlformats.org/officeDocument/2006/relationships/image" Target="../media/image59.png"/><Relationship Id="rId16" Type="http://schemas.openxmlformats.org/officeDocument/2006/relationships/image" Target="../media/image60.png"/><Relationship Id="rId17" Type="http://schemas.openxmlformats.org/officeDocument/2006/relationships/image" Target="../media/image61.png"/><Relationship Id="rId18" Type="http://schemas.openxmlformats.org/officeDocument/2006/relationships/image" Target="../media/image62.jpeg"/><Relationship Id="rId19" Type="http://schemas.openxmlformats.org/officeDocument/2006/relationships/image" Target="../media/image63.jpeg"/><Relationship Id="rId20" Type="http://schemas.openxmlformats.org/officeDocument/2006/relationships/image" Target="../media/image63.jpeg"/><Relationship Id="rId21" Type="http://schemas.openxmlformats.org/officeDocument/2006/relationships/image" Target="../media/image64.png"/><Relationship Id="rId22" Type="http://schemas.openxmlformats.org/officeDocument/2006/relationships/image" Target="../media/image64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65.png"/><Relationship Id="rId2" Type="http://schemas.openxmlformats.org/officeDocument/2006/relationships/image" Target="../media/image66.jpeg"/><Relationship Id="rId3" Type="http://schemas.openxmlformats.org/officeDocument/2006/relationships/image" Target="../media/image67.png"/><Relationship Id="rId4" Type="http://schemas.openxmlformats.org/officeDocument/2006/relationships/image" Target="../media/image68.png"/><Relationship Id="rId5" Type="http://schemas.openxmlformats.org/officeDocument/2006/relationships/image" Target="../media/image69.png"/><Relationship Id="rId6" Type="http://schemas.openxmlformats.org/officeDocument/2006/relationships/image" Target="../media/image70.png"/><Relationship Id="rId7" Type="http://schemas.openxmlformats.org/officeDocument/2006/relationships/image" Target="../media/image71.png"/><Relationship Id="rId8" Type="http://schemas.openxmlformats.org/officeDocument/2006/relationships/image" Target="../media/image72.jpeg"/><Relationship Id="rId9" Type="http://schemas.openxmlformats.org/officeDocument/2006/relationships/image" Target="../media/image73.jpeg"/><Relationship Id="rId10" Type="http://schemas.openxmlformats.org/officeDocument/2006/relationships/image" Target="../media/image74.jpeg"/><Relationship Id="rId11" Type="http://schemas.openxmlformats.org/officeDocument/2006/relationships/image" Target="../media/image75.jpeg"/><Relationship Id="rId12" Type="http://schemas.openxmlformats.org/officeDocument/2006/relationships/image" Target="../media/image76.jpeg"/><Relationship Id="rId13" Type="http://schemas.openxmlformats.org/officeDocument/2006/relationships/image" Target="../media/image77.jpeg"/><Relationship Id="rId14" Type="http://schemas.openxmlformats.org/officeDocument/2006/relationships/image" Target="../media/image78.jpeg"/><Relationship Id="rId15" Type="http://schemas.openxmlformats.org/officeDocument/2006/relationships/image" Target="../media/image79.jpeg"/><Relationship Id="rId16" Type="http://schemas.openxmlformats.org/officeDocument/2006/relationships/image" Target="../media/image80.jpeg"/><Relationship Id="rId17" Type="http://schemas.openxmlformats.org/officeDocument/2006/relationships/image" Target="../media/image81.jpeg"/><Relationship Id="rId18" Type="http://schemas.openxmlformats.org/officeDocument/2006/relationships/image" Target="../media/image82.jpeg"/><Relationship Id="rId19" Type="http://schemas.openxmlformats.org/officeDocument/2006/relationships/image" Target="../media/image83.jpeg"/><Relationship Id="rId20" Type="http://schemas.openxmlformats.org/officeDocument/2006/relationships/image" Target="../media/image84.jpeg"/><Relationship Id="rId21" Type="http://schemas.openxmlformats.org/officeDocument/2006/relationships/image" Target="../media/image85.jpeg"/><Relationship Id="rId22" Type="http://schemas.openxmlformats.org/officeDocument/2006/relationships/image" Target="../media/image86.jpeg"/><Relationship Id="rId23" Type="http://schemas.openxmlformats.org/officeDocument/2006/relationships/image" Target="../media/image87.jpeg"/><Relationship Id="rId24" Type="http://schemas.openxmlformats.org/officeDocument/2006/relationships/image" Target="../media/image88.jpeg"/><Relationship Id="rId25" Type="http://schemas.openxmlformats.org/officeDocument/2006/relationships/image" Target="../media/image89.jpeg"/><Relationship Id="rId26" Type="http://schemas.openxmlformats.org/officeDocument/2006/relationships/image" Target="../media/image90.jpeg"/><Relationship Id="rId27" Type="http://schemas.openxmlformats.org/officeDocument/2006/relationships/image" Target="../media/image91.jpeg"/><Relationship Id="rId28" Type="http://schemas.openxmlformats.org/officeDocument/2006/relationships/image" Target="../media/image92.jpeg"/><Relationship Id="rId29" Type="http://schemas.openxmlformats.org/officeDocument/2006/relationships/image" Target="../media/image93.jpeg"/><Relationship Id="rId30" Type="http://schemas.openxmlformats.org/officeDocument/2006/relationships/image" Target="../media/image94.jpeg"/><Relationship Id="rId31" Type="http://schemas.openxmlformats.org/officeDocument/2006/relationships/image" Target="../media/image95.jpeg"/><Relationship Id="rId32" Type="http://schemas.openxmlformats.org/officeDocument/2006/relationships/image" Target="../media/image96.png"/><Relationship Id="rId33" Type="http://schemas.openxmlformats.org/officeDocument/2006/relationships/image" Target="../media/image97.jpeg"/><Relationship Id="rId34" Type="http://schemas.openxmlformats.org/officeDocument/2006/relationships/image" Target="../media/image98.jpeg"/><Relationship Id="rId35" Type="http://schemas.openxmlformats.org/officeDocument/2006/relationships/image" Target="../media/image99.jpeg"/><Relationship Id="rId36" Type="http://schemas.openxmlformats.org/officeDocument/2006/relationships/image" Target="../media/image100.jpeg"/><Relationship Id="rId37" Type="http://schemas.openxmlformats.org/officeDocument/2006/relationships/image" Target="../media/image101.jpeg"/><Relationship Id="rId38" Type="http://schemas.openxmlformats.org/officeDocument/2006/relationships/image" Target="../media/image102.jpeg"/><Relationship Id="rId39" Type="http://schemas.openxmlformats.org/officeDocument/2006/relationships/image" Target="../media/image103.jpeg"/><Relationship Id="rId40" Type="http://schemas.openxmlformats.org/officeDocument/2006/relationships/image" Target="../media/image104.png"/><Relationship Id="rId41" Type="http://schemas.openxmlformats.org/officeDocument/2006/relationships/image" Target="../media/image105.jpeg"/><Relationship Id="rId42" Type="http://schemas.openxmlformats.org/officeDocument/2006/relationships/image" Target="../media/image106.jpeg"/><Relationship Id="rId43" Type="http://schemas.openxmlformats.org/officeDocument/2006/relationships/image" Target="../media/image107.jpeg"/><Relationship Id="rId44" Type="http://schemas.openxmlformats.org/officeDocument/2006/relationships/image" Target="../media/image108.jpeg"/><Relationship Id="rId45" Type="http://schemas.openxmlformats.org/officeDocument/2006/relationships/image" Target="../media/image109.jpeg"/><Relationship Id="rId46" Type="http://schemas.openxmlformats.org/officeDocument/2006/relationships/image" Target="../media/image110.jpeg"/><Relationship Id="rId47" Type="http://schemas.openxmlformats.org/officeDocument/2006/relationships/image" Target="../media/image111.jpeg"/><Relationship Id="rId48" Type="http://schemas.openxmlformats.org/officeDocument/2006/relationships/image" Target="../media/image112.jpeg"/><Relationship Id="rId49" Type="http://schemas.openxmlformats.org/officeDocument/2006/relationships/image" Target="../media/image113.jpeg"/><Relationship Id="rId50" Type="http://schemas.openxmlformats.org/officeDocument/2006/relationships/image" Target="../media/image114.jpeg"/><Relationship Id="rId51" Type="http://schemas.openxmlformats.org/officeDocument/2006/relationships/image" Target="../media/image115.jpeg"/><Relationship Id="rId52" Type="http://schemas.openxmlformats.org/officeDocument/2006/relationships/image" Target="../media/image116.jpeg"/><Relationship Id="rId53" Type="http://schemas.openxmlformats.org/officeDocument/2006/relationships/image" Target="../media/image117.jpeg"/><Relationship Id="rId54" Type="http://schemas.openxmlformats.org/officeDocument/2006/relationships/image" Target="../media/image118.jpeg"/><Relationship Id="rId55" Type="http://schemas.openxmlformats.org/officeDocument/2006/relationships/image" Target="../media/image119.jpeg"/><Relationship Id="rId56" Type="http://schemas.openxmlformats.org/officeDocument/2006/relationships/image" Target="../media/image120.jpeg"/><Relationship Id="rId57" Type="http://schemas.openxmlformats.org/officeDocument/2006/relationships/image" Target="../media/image121.jpeg"/><Relationship Id="rId58" Type="http://schemas.openxmlformats.org/officeDocument/2006/relationships/image" Target="../media/image122.jpeg"/><Relationship Id="rId59" Type="http://schemas.openxmlformats.org/officeDocument/2006/relationships/image" Target="../media/image123.jpeg"/><Relationship Id="rId60" Type="http://schemas.openxmlformats.org/officeDocument/2006/relationships/image" Target="../media/image124.jpeg"/><Relationship Id="rId61" Type="http://schemas.openxmlformats.org/officeDocument/2006/relationships/image" Target="../media/image125.jpeg"/><Relationship Id="rId62" Type="http://schemas.openxmlformats.org/officeDocument/2006/relationships/image" Target="../media/image126.jpeg"/><Relationship Id="rId63" Type="http://schemas.openxmlformats.org/officeDocument/2006/relationships/image" Target="../media/image127.png"/><Relationship Id="rId64" Type="http://schemas.openxmlformats.org/officeDocument/2006/relationships/image" Target="../media/image128.png"/><Relationship Id="rId65" Type="http://schemas.openxmlformats.org/officeDocument/2006/relationships/image" Target="../media/image129.jpeg"/><Relationship Id="rId66" Type="http://schemas.openxmlformats.org/officeDocument/2006/relationships/image" Target="../media/image130.jpeg"/><Relationship Id="rId67" Type="http://schemas.openxmlformats.org/officeDocument/2006/relationships/image" Target="../media/image131.jpeg"/><Relationship Id="rId68" Type="http://schemas.openxmlformats.org/officeDocument/2006/relationships/image" Target="../media/image132.jpeg"/><Relationship Id="rId69" Type="http://schemas.openxmlformats.org/officeDocument/2006/relationships/image" Target="../media/image133.jpeg"/><Relationship Id="rId70" Type="http://schemas.openxmlformats.org/officeDocument/2006/relationships/image" Target="../media/image134.jpeg"/><Relationship Id="rId71" Type="http://schemas.openxmlformats.org/officeDocument/2006/relationships/image" Target="../media/image135.jpeg"/><Relationship Id="rId72" Type="http://schemas.openxmlformats.org/officeDocument/2006/relationships/image" Target="../media/image136.jpeg"/><Relationship Id="rId73" Type="http://schemas.openxmlformats.org/officeDocument/2006/relationships/image" Target="../media/image137.jpeg"/><Relationship Id="rId74" Type="http://schemas.openxmlformats.org/officeDocument/2006/relationships/image" Target="../media/image138.png"/><Relationship Id="rId75" Type="http://schemas.openxmlformats.org/officeDocument/2006/relationships/image" Target="../media/image139.png"/><Relationship Id="rId76" Type="http://schemas.openxmlformats.org/officeDocument/2006/relationships/image" Target="../media/image140.jpeg"/><Relationship Id="rId77" Type="http://schemas.openxmlformats.org/officeDocument/2006/relationships/image" Target="../media/image141.png"/><Relationship Id="rId78" Type="http://schemas.openxmlformats.org/officeDocument/2006/relationships/image" Target="../media/image142.jpeg"/><Relationship Id="rId79" Type="http://schemas.openxmlformats.org/officeDocument/2006/relationships/image" Target="../media/image143.png"/><Relationship Id="rId80" Type="http://schemas.openxmlformats.org/officeDocument/2006/relationships/image" Target="../media/image144.jpeg"/><Relationship Id="rId81" Type="http://schemas.openxmlformats.org/officeDocument/2006/relationships/image" Target="../media/image145.jpeg"/><Relationship Id="rId82" Type="http://schemas.openxmlformats.org/officeDocument/2006/relationships/image" Target="../media/image146.jpeg"/><Relationship Id="rId83" Type="http://schemas.openxmlformats.org/officeDocument/2006/relationships/image" Target="../media/image147.png"/><Relationship Id="rId84" Type="http://schemas.openxmlformats.org/officeDocument/2006/relationships/image" Target="../media/image147.png"/><Relationship Id="rId85" Type="http://schemas.openxmlformats.org/officeDocument/2006/relationships/image" Target="../media/image147.png"/><Relationship Id="rId86" Type="http://schemas.openxmlformats.org/officeDocument/2006/relationships/image" Target="../media/image148.png"/><Relationship Id="rId87" Type="http://schemas.openxmlformats.org/officeDocument/2006/relationships/image" Target="../media/image149.jpeg"/><Relationship Id="rId88" Type="http://schemas.openxmlformats.org/officeDocument/2006/relationships/image" Target="../media/image150.png"/><Relationship Id="rId89" Type="http://schemas.openxmlformats.org/officeDocument/2006/relationships/image" Target="../media/image151.png"/><Relationship Id="rId90" Type="http://schemas.openxmlformats.org/officeDocument/2006/relationships/image" Target="../media/image152.png"/><Relationship Id="rId91" Type="http://schemas.openxmlformats.org/officeDocument/2006/relationships/image" Target="../media/image153.jpeg"/><Relationship Id="rId92" Type="http://schemas.openxmlformats.org/officeDocument/2006/relationships/image" Target="../media/image154.jpeg"/><Relationship Id="rId93" Type="http://schemas.openxmlformats.org/officeDocument/2006/relationships/image" Target="../media/image155.jpeg"/><Relationship Id="rId94" Type="http://schemas.openxmlformats.org/officeDocument/2006/relationships/image" Target="../media/image156.jpeg"/><Relationship Id="rId95" Type="http://schemas.openxmlformats.org/officeDocument/2006/relationships/image" Target="../media/image157.jpeg"/><Relationship Id="rId96" Type="http://schemas.openxmlformats.org/officeDocument/2006/relationships/image" Target="../media/image158.png"/><Relationship Id="rId97" Type="http://schemas.openxmlformats.org/officeDocument/2006/relationships/image" Target="../media/image159.jpeg"/><Relationship Id="rId98" Type="http://schemas.openxmlformats.org/officeDocument/2006/relationships/image" Target="../media/image160.png"/><Relationship Id="rId99" Type="http://schemas.openxmlformats.org/officeDocument/2006/relationships/image" Target="../media/image161.png"/><Relationship Id="rId100" Type="http://schemas.openxmlformats.org/officeDocument/2006/relationships/image" Target="../media/image162.png"/><Relationship Id="rId101" Type="http://schemas.openxmlformats.org/officeDocument/2006/relationships/image" Target="../media/image163.png"/><Relationship Id="rId102" Type="http://schemas.openxmlformats.org/officeDocument/2006/relationships/image" Target="../media/image164.png"/><Relationship Id="rId103" Type="http://schemas.openxmlformats.org/officeDocument/2006/relationships/image" Target="../media/image165.png"/><Relationship Id="rId104" Type="http://schemas.openxmlformats.org/officeDocument/2006/relationships/image" Target="../media/image166.png"/><Relationship Id="rId105" Type="http://schemas.openxmlformats.org/officeDocument/2006/relationships/image" Target="../media/image167.jpeg"/><Relationship Id="rId106" Type="http://schemas.openxmlformats.org/officeDocument/2006/relationships/image" Target="../media/image167.jpeg"/><Relationship Id="rId107" Type="http://schemas.openxmlformats.org/officeDocument/2006/relationships/image" Target="../media/image167.jpeg"/><Relationship Id="rId108" Type="http://schemas.openxmlformats.org/officeDocument/2006/relationships/image" Target="../media/image168.jpeg"/><Relationship Id="rId109" Type="http://schemas.openxmlformats.org/officeDocument/2006/relationships/image" Target="../media/image169.jpeg"/><Relationship Id="rId110" Type="http://schemas.openxmlformats.org/officeDocument/2006/relationships/image" Target="../media/image170.png"/><Relationship Id="rId111" Type="http://schemas.openxmlformats.org/officeDocument/2006/relationships/image" Target="../media/image171.jpeg"/><Relationship Id="rId112" Type="http://schemas.openxmlformats.org/officeDocument/2006/relationships/image" Target="../media/image172.jpeg"/><Relationship Id="rId113" Type="http://schemas.openxmlformats.org/officeDocument/2006/relationships/image" Target="../media/image173.jpeg"/><Relationship Id="rId114" Type="http://schemas.openxmlformats.org/officeDocument/2006/relationships/image" Target="../media/image174.jpeg"/><Relationship Id="rId115" Type="http://schemas.openxmlformats.org/officeDocument/2006/relationships/image" Target="../media/image146.jpeg"/><Relationship Id="rId116" Type="http://schemas.openxmlformats.org/officeDocument/2006/relationships/image" Target="../media/image146.jpeg"/><Relationship Id="rId117" Type="http://schemas.openxmlformats.org/officeDocument/2006/relationships/image" Target="../media/image175.png"/><Relationship Id="rId118" Type="http://schemas.openxmlformats.org/officeDocument/2006/relationships/image" Target="../media/image176.png"/><Relationship Id="rId119" Type="http://schemas.openxmlformats.org/officeDocument/2006/relationships/image" Target="../media/image177.png"/><Relationship Id="rId120" Type="http://schemas.openxmlformats.org/officeDocument/2006/relationships/image" Target="../media/image178.png"/><Relationship Id="rId121" Type="http://schemas.openxmlformats.org/officeDocument/2006/relationships/image" Target="../media/image179.png"/><Relationship Id="rId122" Type="http://schemas.openxmlformats.org/officeDocument/2006/relationships/image" Target="../media/image180.png"/><Relationship Id="rId123" Type="http://schemas.openxmlformats.org/officeDocument/2006/relationships/image" Target="../media/image181.png"/><Relationship Id="rId124" Type="http://schemas.openxmlformats.org/officeDocument/2006/relationships/image" Target="../media/image182.jpeg"/><Relationship Id="rId125" Type="http://schemas.openxmlformats.org/officeDocument/2006/relationships/image" Target="../media/image183.jpeg"/><Relationship Id="rId126" Type="http://schemas.openxmlformats.org/officeDocument/2006/relationships/image" Target="../media/image184.jpeg"/><Relationship Id="rId127" Type="http://schemas.openxmlformats.org/officeDocument/2006/relationships/image" Target="../media/image185.jpeg"/><Relationship Id="rId128" Type="http://schemas.openxmlformats.org/officeDocument/2006/relationships/image" Target="../media/image186.jpeg"/><Relationship Id="rId129" Type="http://schemas.openxmlformats.org/officeDocument/2006/relationships/image" Target="../media/image187.jpeg"/><Relationship Id="rId130" Type="http://schemas.openxmlformats.org/officeDocument/2006/relationships/image" Target="../media/image188.jpeg"/><Relationship Id="rId131" Type="http://schemas.openxmlformats.org/officeDocument/2006/relationships/image" Target="../media/image189.jpeg"/><Relationship Id="rId132" Type="http://schemas.openxmlformats.org/officeDocument/2006/relationships/image" Target="../media/image190.jpeg"/><Relationship Id="rId133" Type="http://schemas.openxmlformats.org/officeDocument/2006/relationships/image" Target="../media/image191.jpeg"/><Relationship Id="rId134" Type="http://schemas.openxmlformats.org/officeDocument/2006/relationships/image" Target="../media/image192.jpeg"/><Relationship Id="rId135" Type="http://schemas.openxmlformats.org/officeDocument/2006/relationships/image" Target="../media/image193.jpeg"/><Relationship Id="rId136" Type="http://schemas.openxmlformats.org/officeDocument/2006/relationships/image" Target="../media/image194.jpeg"/><Relationship Id="rId137" Type="http://schemas.openxmlformats.org/officeDocument/2006/relationships/image" Target="../media/image195.jpeg"/><Relationship Id="rId138" Type="http://schemas.openxmlformats.org/officeDocument/2006/relationships/image" Target="../media/image196.jpeg"/><Relationship Id="rId139" Type="http://schemas.openxmlformats.org/officeDocument/2006/relationships/image" Target="../media/image197.jpeg"/><Relationship Id="rId140" Type="http://schemas.openxmlformats.org/officeDocument/2006/relationships/image" Target="../media/image198.jpeg"/><Relationship Id="rId141" Type="http://schemas.openxmlformats.org/officeDocument/2006/relationships/image" Target="../media/image198.jpeg"/><Relationship Id="rId142" Type="http://schemas.openxmlformats.org/officeDocument/2006/relationships/image" Target="../media/image199.jpeg"/><Relationship Id="rId143" Type="http://schemas.openxmlformats.org/officeDocument/2006/relationships/image" Target="../media/image200.png"/><Relationship Id="rId144" Type="http://schemas.openxmlformats.org/officeDocument/2006/relationships/image" Target="../media/image201.png"/><Relationship Id="rId145" Type="http://schemas.openxmlformats.org/officeDocument/2006/relationships/image" Target="../media/image202.jpeg"/><Relationship Id="rId146" Type="http://schemas.openxmlformats.org/officeDocument/2006/relationships/image" Target="../media/image203.jpeg"/><Relationship Id="rId147" Type="http://schemas.openxmlformats.org/officeDocument/2006/relationships/image" Target="../media/image204.png"/><Relationship Id="rId148" Type="http://schemas.openxmlformats.org/officeDocument/2006/relationships/image" Target="../media/image205.png"/><Relationship Id="rId149" Type="http://schemas.openxmlformats.org/officeDocument/2006/relationships/image" Target="../media/image206.png"/><Relationship Id="rId150" Type="http://schemas.openxmlformats.org/officeDocument/2006/relationships/image" Target="../media/image207.png"/><Relationship Id="rId151" Type="http://schemas.openxmlformats.org/officeDocument/2006/relationships/image" Target="../media/image208.jpeg"/><Relationship Id="rId152" Type="http://schemas.openxmlformats.org/officeDocument/2006/relationships/image" Target="../media/image209.jpeg"/><Relationship Id="rId153" Type="http://schemas.openxmlformats.org/officeDocument/2006/relationships/image" Target="../media/image210.jpeg"/><Relationship Id="rId154" Type="http://schemas.openxmlformats.org/officeDocument/2006/relationships/image" Target="../media/image211.png"/><Relationship Id="rId155" Type="http://schemas.openxmlformats.org/officeDocument/2006/relationships/image" Target="../media/image212.png"/><Relationship Id="rId156" Type="http://schemas.openxmlformats.org/officeDocument/2006/relationships/image" Target="../media/image213.png"/><Relationship Id="rId157" Type="http://schemas.openxmlformats.org/officeDocument/2006/relationships/image" Target="../media/image214.png"/><Relationship Id="rId158" Type="http://schemas.openxmlformats.org/officeDocument/2006/relationships/image" Target="../media/image215.png"/><Relationship Id="rId159" Type="http://schemas.openxmlformats.org/officeDocument/2006/relationships/image" Target="../media/image216.png"/><Relationship Id="rId160" Type="http://schemas.openxmlformats.org/officeDocument/2006/relationships/image" Target="../media/image217.jpeg"/><Relationship Id="rId161" Type="http://schemas.openxmlformats.org/officeDocument/2006/relationships/image" Target="../media/image143.png"/><Relationship Id="rId162" Type="http://schemas.openxmlformats.org/officeDocument/2006/relationships/image" Target="../media/image218.jpeg"/><Relationship Id="rId163" Type="http://schemas.openxmlformats.org/officeDocument/2006/relationships/image" Target="../media/image219.jpeg"/><Relationship Id="rId164" Type="http://schemas.openxmlformats.org/officeDocument/2006/relationships/image" Target="../media/image220.png"/><Relationship Id="rId165" Type="http://schemas.openxmlformats.org/officeDocument/2006/relationships/image" Target="../media/image104.png"/><Relationship Id="rId166" Type="http://schemas.openxmlformats.org/officeDocument/2006/relationships/image" Target="../media/image221.jpeg"/><Relationship Id="rId167" Type="http://schemas.openxmlformats.org/officeDocument/2006/relationships/image" Target="../media/image222.jpeg"/><Relationship Id="rId168" Type="http://schemas.openxmlformats.org/officeDocument/2006/relationships/image" Target="../media/image223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224.jpeg"/><Relationship Id="rId2" Type="http://schemas.openxmlformats.org/officeDocument/2006/relationships/image" Target="../media/image225.jpeg"/><Relationship Id="rId3" Type="http://schemas.openxmlformats.org/officeDocument/2006/relationships/image" Target="../media/image226.jpeg"/><Relationship Id="rId4" Type="http://schemas.openxmlformats.org/officeDocument/2006/relationships/image" Target="../media/image227.jpeg"/><Relationship Id="rId5" Type="http://schemas.openxmlformats.org/officeDocument/2006/relationships/image" Target="../media/image228.jpeg"/><Relationship Id="rId6" Type="http://schemas.openxmlformats.org/officeDocument/2006/relationships/image" Target="../media/image171.jpeg"/><Relationship Id="rId7" Type="http://schemas.openxmlformats.org/officeDocument/2006/relationships/image" Target="../media/image229.jpeg"/><Relationship Id="rId8" Type="http://schemas.openxmlformats.org/officeDocument/2006/relationships/image" Target="../media/image172.jpeg"/><Relationship Id="rId9" Type="http://schemas.openxmlformats.org/officeDocument/2006/relationships/image" Target="../media/image230.jpeg"/><Relationship Id="rId10" Type="http://schemas.openxmlformats.org/officeDocument/2006/relationships/image" Target="../media/image173.jpeg"/><Relationship Id="rId11" Type="http://schemas.openxmlformats.org/officeDocument/2006/relationships/image" Target="../media/image174.jpeg"/><Relationship Id="rId12" Type="http://schemas.openxmlformats.org/officeDocument/2006/relationships/image" Target="../media/image110.jpeg"/><Relationship Id="rId13" Type="http://schemas.openxmlformats.org/officeDocument/2006/relationships/image" Target="../media/image111.jpeg"/><Relationship Id="rId14" Type="http://schemas.openxmlformats.org/officeDocument/2006/relationships/image" Target="../media/image112.jpeg"/><Relationship Id="rId15" Type="http://schemas.openxmlformats.org/officeDocument/2006/relationships/image" Target="../media/image231.jpeg"/><Relationship Id="rId16" Type="http://schemas.openxmlformats.org/officeDocument/2006/relationships/image" Target="../media/image232.jpeg"/><Relationship Id="rId17" Type="http://schemas.openxmlformats.org/officeDocument/2006/relationships/image" Target="../media/image233.jpeg"/><Relationship Id="rId18" Type="http://schemas.openxmlformats.org/officeDocument/2006/relationships/image" Target="../media/image234.jpeg"/><Relationship Id="rId19" Type="http://schemas.openxmlformats.org/officeDocument/2006/relationships/image" Target="../media/image235.jpeg"/><Relationship Id="rId20" Type="http://schemas.openxmlformats.org/officeDocument/2006/relationships/image" Target="../media/image114.jpeg"/><Relationship Id="rId21" Type="http://schemas.openxmlformats.org/officeDocument/2006/relationships/image" Target="../media/image115.jpeg"/><Relationship Id="rId22" Type="http://schemas.openxmlformats.org/officeDocument/2006/relationships/image" Target="../media/image116.jpeg"/><Relationship Id="rId23" Type="http://schemas.openxmlformats.org/officeDocument/2006/relationships/image" Target="../media/image117.jpeg"/><Relationship Id="rId24" Type="http://schemas.openxmlformats.org/officeDocument/2006/relationships/image" Target="../media/image118.jpeg"/><Relationship Id="rId25" Type="http://schemas.openxmlformats.org/officeDocument/2006/relationships/image" Target="../media/image119.jpeg"/><Relationship Id="rId26" Type="http://schemas.openxmlformats.org/officeDocument/2006/relationships/image" Target="../media/image120.jpeg"/><Relationship Id="rId27" Type="http://schemas.openxmlformats.org/officeDocument/2006/relationships/image" Target="../media/image121.jpeg"/><Relationship Id="rId28" Type="http://schemas.openxmlformats.org/officeDocument/2006/relationships/image" Target="../media/image122.jpeg"/><Relationship Id="rId29" Type="http://schemas.openxmlformats.org/officeDocument/2006/relationships/image" Target="../media/image123.jpeg"/><Relationship Id="rId30" Type="http://schemas.openxmlformats.org/officeDocument/2006/relationships/image" Target="../media/image124.jpeg"/><Relationship Id="rId31" Type="http://schemas.openxmlformats.org/officeDocument/2006/relationships/image" Target="../media/image125.jpeg"/><Relationship Id="rId32" Type="http://schemas.openxmlformats.org/officeDocument/2006/relationships/image" Target="../media/image126.jpeg"/><Relationship Id="rId33" Type="http://schemas.openxmlformats.org/officeDocument/2006/relationships/image" Target="../media/image236.jpeg"/><Relationship Id="rId34" Type="http://schemas.openxmlformats.org/officeDocument/2006/relationships/image" Target="../media/image237.jpeg"/><Relationship Id="rId35" Type="http://schemas.openxmlformats.org/officeDocument/2006/relationships/image" Target="../media/image238.jpeg"/><Relationship Id="rId36" Type="http://schemas.openxmlformats.org/officeDocument/2006/relationships/image" Target="../media/image239.jpeg"/><Relationship Id="rId37" Type="http://schemas.openxmlformats.org/officeDocument/2006/relationships/image" Target="../media/image240.jpeg"/><Relationship Id="rId38" Type="http://schemas.openxmlformats.org/officeDocument/2006/relationships/image" Target="../media/image241.jpeg"/><Relationship Id="rId39" Type="http://schemas.openxmlformats.org/officeDocument/2006/relationships/image" Target="../media/image242.jpeg"/><Relationship Id="rId40" Type="http://schemas.openxmlformats.org/officeDocument/2006/relationships/image" Target="../media/image243.jpeg"/><Relationship Id="rId41" Type="http://schemas.openxmlformats.org/officeDocument/2006/relationships/image" Target="../media/image244.jpeg"/><Relationship Id="rId42" Type="http://schemas.openxmlformats.org/officeDocument/2006/relationships/image" Target="../media/image245.jpeg"/><Relationship Id="rId43" Type="http://schemas.openxmlformats.org/officeDocument/2006/relationships/image" Target="../media/image246.jpeg"/><Relationship Id="rId44" Type="http://schemas.openxmlformats.org/officeDocument/2006/relationships/image" Target="../media/image247.jpeg"/><Relationship Id="rId45" Type="http://schemas.openxmlformats.org/officeDocument/2006/relationships/image" Target="../media/image248.jpeg"/><Relationship Id="rId46" Type="http://schemas.openxmlformats.org/officeDocument/2006/relationships/image" Target="../media/image249.jpeg"/><Relationship Id="rId47" Type="http://schemas.openxmlformats.org/officeDocument/2006/relationships/image" Target="../media/image250.jpeg"/><Relationship Id="rId48" Type="http://schemas.openxmlformats.org/officeDocument/2006/relationships/image" Target="../media/image251.jpeg"/><Relationship Id="rId49" Type="http://schemas.openxmlformats.org/officeDocument/2006/relationships/image" Target="../media/image252.jpeg"/><Relationship Id="rId50" Type="http://schemas.openxmlformats.org/officeDocument/2006/relationships/image" Target="../media/image253.jpeg"/><Relationship Id="rId51" Type="http://schemas.openxmlformats.org/officeDocument/2006/relationships/image" Target="../media/image169.jpeg"/><Relationship Id="rId52" Type="http://schemas.openxmlformats.org/officeDocument/2006/relationships/image" Target="../media/image168.jpeg"/><Relationship Id="rId53" Type="http://schemas.openxmlformats.org/officeDocument/2006/relationships/image" Target="../media/image133.jpeg"/><Relationship Id="rId54" Type="http://schemas.openxmlformats.org/officeDocument/2006/relationships/image" Target="../media/image134.jpeg"/><Relationship Id="rId55" Type="http://schemas.openxmlformats.org/officeDocument/2006/relationships/image" Target="../media/image135.jpeg"/><Relationship Id="rId56" Type="http://schemas.openxmlformats.org/officeDocument/2006/relationships/image" Target="../media/image136.jpeg"/><Relationship Id="rId57" Type="http://schemas.openxmlformats.org/officeDocument/2006/relationships/image" Target="../media/image137.jpeg"/><Relationship Id="rId58" Type="http://schemas.openxmlformats.org/officeDocument/2006/relationships/image" Target="../media/image254.jpeg"/><Relationship Id="rId59" Type="http://schemas.openxmlformats.org/officeDocument/2006/relationships/image" Target="../media/image255.jpeg"/><Relationship Id="rId60" Type="http://schemas.openxmlformats.org/officeDocument/2006/relationships/image" Target="../media/image256.jpeg"/><Relationship Id="rId61" Type="http://schemas.openxmlformats.org/officeDocument/2006/relationships/image" Target="../media/image257.jpeg"/><Relationship Id="rId62" Type="http://schemas.openxmlformats.org/officeDocument/2006/relationships/image" Target="../media/image258.jpeg"/><Relationship Id="rId63" Type="http://schemas.openxmlformats.org/officeDocument/2006/relationships/image" Target="../media/image259.jpeg"/><Relationship Id="rId64" Type="http://schemas.openxmlformats.org/officeDocument/2006/relationships/image" Target="../media/image260.jpeg"/><Relationship Id="rId65" Type="http://schemas.openxmlformats.org/officeDocument/2006/relationships/image" Target="../media/image261.jpeg"/><Relationship Id="rId66" Type="http://schemas.openxmlformats.org/officeDocument/2006/relationships/image" Target="../media/image144.jpeg"/><Relationship Id="rId67" Type="http://schemas.openxmlformats.org/officeDocument/2006/relationships/image" Target="../media/image144.jpeg"/><Relationship Id="rId68" Type="http://schemas.openxmlformats.org/officeDocument/2006/relationships/image" Target="../media/image262.jpeg"/><Relationship Id="rId69" Type="http://schemas.openxmlformats.org/officeDocument/2006/relationships/image" Target="../media/image263.jpeg"/><Relationship Id="rId70" Type="http://schemas.openxmlformats.org/officeDocument/2006/relationships/image" Target="../media/image264.wmf"/><Relationship Id="rId71" Type="http://schemas.openxmlformats.org/officeDocument/2006/relationships/image" Target="../media/image264.wmf"/><Relationship Id="rId72" Type="http://schemas.openxmlformats.org/officeDocument/2006/relationships/image" Target="../media/image264.wmf"/><Relationship Id="rId73" Type="http://schemas.openxmlformats.org/officeDocument/2006/relationships/image" Target="../media/image265.jpeg"/><Relationship Id="rId74" Type="http://schemas.openxmlformats.org/officeDocument/2006/relationships/image" Target="../media/image266.jpeg"/><Relationship Id="rId75" Type="http://schemas.openxmlformats.org/officeDocument/2006/relationships/image" Target="../media/image267.jpeg"/><Relationship Id="rId76" Type="http://schemas.openxmlformats.org/officeDocument/2006/relationships/image" Target="../media/image268.jpeg"/><Relationship Id="rId77" Type="http://schemas.openxmlformats.org/officeDocument/2006/relationships/image" Target="../media/image269.jpeg"/><Relationship Id="rId78" Type="http://schemas.openxmlformats.org/officeDocument/2006/relationships/image" Target="../media/image270.jpeg"/><Relationship Id="rId79" Type="http://schemas.openxmlformats.org/officeDocument/2006/relationships/image" Target="../media/image271.jpeg"/><Relationship Id="rId80" Type="http://schemas.openxmlformats.org/officeDocument/2006/relationships/image" Target="../media/image272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273.jpeg"/><Relationship Id="rId2" Type="http://schemas.openxmlformats.org/officeDocument/2006/relationships/image" Target="../media/image167.jpeg"/><Relationship Id="rId3" Type="http://schemas.openxmlformats.org/officeDocument/2006/relationships/image" Target="../media/image167.jpeg"/><Relationship Id="rId4" Type="http://schemas.openxmlformats.org/officeDocument/2006/relationships/image" Target="../media/image167.jpeg"/><Relationship Id="rId5" Type="http://schemas.openxmlformats.org/officeDocument/2006/relationships/image" Target="../media/image274.jpeg"/><Relationship Id="rId6" Type="http://schemas.openxmlformats.org/officeDocument/2006/relationships/image" Target="../media/image275.jpeg"/><Relationship Id="rId7" Type="http://schemas.openxmlformats.org/officeDocument/2006/relationships/image" Target="../media/image276.jpeg"/><Relationship Id="rId8" Type="http://schemas.openxmlformats.org/officeDocument/2006/relationships/image" Target="../media/image277.jpeg"/><Relationship Id="rId9" Type="http://schemas.openxmlformats.org/officeDocument/2006/relationships/image" Target="../media/image278.jpeg"/><Relationship Id="rId10" Type="http://schemas.openxmlformats.org/officeDocument/2006/relationships/image" Target="../media/image279.jpeg"/><Relationship Id="rId11" Type="http://schemas.openxmlformats.org/officeDocument/2006/relationships/image" Target="../media/image280.jpeg"/><Relationship Id="rId12" Type="http://schemas.openxmlformats.org/officeDocument/2006/relationships/image" Target="../media/image281.jpeg"/><Relationship Id="rId13" Type="http://schemas.openxmlformats.org/officeDocument/2006/relationships/image" Target="../media/image282.jpeg"/><Relationship Id="rId14" Type="http://schemas.openxmlformats.org/officeDocument/2006/relationships/image" Target="../media/image283.jpeg"/><Relationship Id="rId15" Type="http://schemas.openxmlformats.org/officeDocument/2006/relationships/image" Target="../media/image284.jpeg"/><Relationship Id="rId16" Type="http://schemas.openxmlformats.org/officeDocument/2006/relationships/image" Target="../media/image285.jpeg"/><Relationship Id="rId17" Type="http://schemas.openxmlformats.org/officeDocument/2006/relationships/image" Target="../media/image286.jpeg"/><Relationship Id="rId18" Type="http://schemas.openxmlformats.org/officeDocument/2006/relationships/image" Target="../media/image287.jpeg"/><Relationship Id="rId19" Type="http://schemas.openxmlformats.org/officeDocument/2006/relationships/image" Target="../media/image288.jpeg"/><Relationship Id="rId20" Type="http://schemas.openxmlformats.org/officeDocument/2006/relationships/image" Target="../media/image289.jpeg"/><Relationship Id="rId21" Type="http://schemas.openxmlformats.org/officeDocument/2006/relationships/image" Target="../media/image290.jpeg"/><Relationship Id="rId22" Type="http://schemas.openxmlformats.org/officeDocument/2006/relationships/image" Target="../media/image291.jpeg"/><Relationship Id="rId23" Type="http://schemas.openxmlformats.org/officeDocument/2006/relationships/image" Target="../media/image292.jpeg"/><Relationship Id="rId24" Type="http://schemas.openxmlformats.org/officeDocument/2006/relationships/image" Target="../media/image293.jpeg"/><Relationship Id="rId25" Type="http://schemas.openxmlformats.org/officeDocument/2006/relationships/image" Target="../media/image294.jpeg"/><Relationship Id="rId26" Type="http://schemas.openxmlformats.org/officeDocument/2006/relationships/image" Target="../media/image295.jpeg"/><Relationship Id="rId27" Type="http://schemas.openxmlformats.org/officeDocument/2006/relationships/image" Target="../media/image296.jpeg"/><Relationship Id="rId28" Type="http://schemas.openxmlformats.org/officeDocument/2006/relationships/image" Target="../media/image171.jpeg"/><Relationship Id="rId29" Type="http://schemas.openxmlformats.org/officeDocument/2006/relationships/image" Target="../media/image229.jpeg"/><Relationship Id="rId30" Type="http://schemas.openxmlformats.org/officeDocument/2006/relationships/image" Target="../media/image172.jpeg"/><Relationship Id="rId31" Type="http://schemas.openxmlformats.org/officeDocument/2006/relationships/image" Target="../media/image230.jpeg"/><Relationship Id="rId32" Type="http://schemas.openxmlformats.org/officeDocument/2006/relationships/image" Target="../media/image173.jpeg"/><Relationship Id="rId33" Type="http://schemas.openxmlformats.org/officeDocument/2006/relationships/image" Target="../media/image174.jpeg"/><Relationship Id="rId34" Type="http://schemas.openxmlformats.org/officeDocument/2006/relationships/image" Target="../media/image297.jpeg"/><Relationship Id="rId35" Type="http://schemas.openxmlformats.org/officeDocument/2006/relationships/image" Target="../media/image298.jpeg"/><Relationship Id="rId36" Type="http://schemas.openxmlformats.org/officeDocument/2006/relationships/image" Target="../media/image199.jpeg"/><Relationship Id="rId37" Type="http://schemas.openxmlformats.org/officeDocument/2006/relationships/image" Target="../media/image299.jpeg"/><Relationship Id="rId38" Type="http://schemas.openxmlformats.org/officeDocument/2006/relationships/image" Target="../media/image300.jpeg"/><Relationship Id="rId39" Type="http://schemas.openxmlformats.org/officeDocument/2006/relationships/image" Target="../media/image77.jpeg"/><Relationship Id="rId40" Type="http://schemas.openxmlformats.org/officeDocument/2006/relationships/image" Target="../media/image78.jpeg"/><Relationship Id="rId41" Type="http://schemas.openxmlformats.org/officeDocument/2006/relationships/image" Target="../media/image79.jpeg"/><Relationship Id="rId42" Type="http://schemas.openxmlformats.org/officeDocument/2006/relationships/image" Target="../media/image80.jpeg"/><Relationship Id="rId43" Type="http://schemas.openxmlformats.org/officeDocument/2006/relationships/image" Target="../media/image81.jpeg"/><Relationship Id="rId44" Type="http://schemas.openxmlformats.org/officeDocument/2006/relationships/image" Target="../media/image82.jpeg"/><Relationship Id="rId45" Type="http://schemas.openxmlformats.org/officeDocument/2006/relationships/image" Target="../media/image83.jpeg"/><Relationship Id="rId46" Type="http://schemas.openxmlformats.org/officeDocument/2006/relationships/image" Target="../media/image84.jpeg"/><Relationship Id="rId47" Type="http://schemas.openxmlformats.org/officeDocument/2006/relationships/image" Target="../media/image85.jpeg"/><Relationship Id="rId48" Type="http://schemas.openxmlformats.org/officeDocument/2006/relationships/image" Target="../media/image86.jpeg"/><Relationship Id="rId49" Type="http://schemas.openxmlformats.org/officeDocument/2006/relationships/image" Target="../media/image87.jpeg"/><Relationship Id="rId50" Type="http://schemas.openxmlformats.org/officeDocument/2006/relationships/image" Target="../media/image88.jpeg"/><Relationship Id="rId51" Type="http://schemas.openxmlformats.org/officeDocument/2006/relationships/image" Target="../media/image89.jpeg"/><Relationship Id="rId52" Type="http://schemas.openxmlformats.org/officeDocument/2006/relationships/image" Target="../media/image90.jpeg"/><Relationship Id="rId53" Type="http://schemas.openxmlformats.org/officeDocument/2006/relationships/image" Target="../media/image301.jpeg"/><Relationship Id="rId54" Type="http://schemas.openxmlformats.org/officeDocument/2006/relationships/image" Target="../media/image91.jpeg"/><Relationship Id="rId55" Type="http://schemas.openxmlformats.org/officeDocument/2006/relationships/image" Target="../media/image92.jpeg"/><Relationship Id="rId56" Type="http://schemas.openxmlformats.org/officeDocument/2006/relationships/image" Target="../media/image93.jpeg"/><Relationship Id="rId57" Type="http://schemas.openxmlformats.org/officeDocument/2006/relationships/image" Target="../media/image302.jpeg"/><Relationship Id="rId58" Type="http://schemas.openxmlformats.org/officeDocument/2006/relationships/image" Target="../media/image303.jpeg"/><Relationship Id="rId59" Type="http://schemas.openxmlformats.org/officeDocument/2006/relationships/image" Target="../media/image95.jpeg"/><Relationship Id="rId60" Type="http://schemas.openxmlformats.org/officeDocument/2006/relationships/image" Target="../media/image304.jpeg"/><Relationship Id="rId61" Type="http://schemas.openxmlformats.org/officeDocument/2006/relationships/image" Target="../media/image203.jpeg"/><Relationship Id="rId62" Type="http://schemas.openxmlformats.org/officeDocument/2006/relationships/image" Target="../media/image305.jpeg"/><Relationship Id="rId63" Type="http://schemas.openxmlformats.org/officeDocument/2006/relationships/image" Target="../media/image306.jpeg"/><Relationship Id="rId64" Type="http://schemas.openxmlformats.org/officeDocument/2006/relationships/image" Target="../media/image307.jpeg"/><Relationship Id="rId65" Type="http://schemas.openxmlformats.org/officeDocument/2006/relationships/image" Target="../media/image97.jpeg"/><Relationship Id="rId66" Type="http://schemas.openxmlformats.org/officeDocument/2006/relationships/image" Target="../media/image98.jpeg"/><Relationship Id="rId67" Type="http://schemas.openxmlformats.org/officeDocument/2006/relationships/image" Target="../media/image99.jpeg"/><Relationship Id="rId68" Type="http://schemas.openxmlformats.org/officeDocument/2006/relationships/image" Target="../media/image100.jpeg"/><Relationship Id="rId69" Type="http://schemas.openxmlformats.org/officeDocument/2006/relationships/image" Target="../media/image101.jpeg"/><Relationship Id="rId70" Type="http://schemas.openxmlformats.org/officeDocument/2006/relationships/image" Target="../media/image102.jpeg"/><Relationship Id="rId71" Type="http://schemas.openxmlformats.org/officeDocument/2006/relationships/image" Target="../media/image103.jpeg"/><Relationship Id="rId72" Type="http://schemas.openxmlformats.org/officeDocument/2006/relationships/image" Target="../media/image308.jpeg"/><Relationship Id="rId73" Type="http://schemas.openxmlformats.org/officeDocument/2006/relationships/image" Target="../media/image309.jpeg"/><Relationship Id="rId74" Type="http://schemas.openxmlformats.org/officeDocument/2006/relationships/image" Target="../media/image310.jpeg"/><Relationship Id="rId75" Type="http://schemas.openxmlformats.org/officeDocument/2006/relationships/image" Target="../media/image208.jpeg"/><Relationship Id="rId76" Type="http://schemas.openxmlformats.org/officeDocument/2006/relationships/image" Target="../media/image311.jpeg"/><Relationship Id="rId77" Type="http://schemas.openxmlformats.org/officeDocument/2006/relationships/image" Target="../media/image312.jpeg"/><Relationship Id="rId78" Type="http://schemas.openxmlformats.org/officeDocument/2006/relationships/image" Target="../media/image106.jpeg"/><Relationship Id="rId79" Type="http://schemas.openxmlformats.org/officeDocument/2006/relationships/image" Target="../media/image107.jpeg"/><Relationship Id="rId80" Type="http://schemas.openxmlformats.org/officeDocument/2006/relationships/image" Target="../media/image108.jpeg"/><Relationship Id="rId81" Type="http://schemas.openxmlformats.org/officeDocument/2006/relationships/image" Target="../media/image109.jpeg"/><Relationship Id="rId82" Type="http://schemas.openxmlformats.org/officeDocument/2006/relationships/image" Target="../media/image313.jpeg"/><Relationship Id="rId83" Type="http://schemas.openxmlformats.org/officeDocument/2006/relationships/image" Target="../media/image110.jpeg"/><Relationship Id="rId84" Type="http://schemas.openxmlformats.org/officeDocument/2006/relationships/image" Target="../media/image111.jpeg"/><Relationship Id="rId85" Type="http://schemas.openxmlformats.org/officeDocument/2006/relationships/image" Target="../media/image112.jpeg"/><Relationship Id="rId86" Type="http://schemas.openxmlformats.org/officeDocument/2006/relationships/image" Target="../media/image231.jpeg"/><Relationship Id="rId87" Type="http://schemas.openxmlformats.org/officeDocument/2006/relationships/image" Target="../media/image232.jpeg"/><Relationship Id="rId88" Type="http://schemas.openxmlformats.org/officeDocument/2006/relationships/image" Target="../media/image233.jpeg"/><Relationship Id="rId89" Type="http://schemas.openxmlformats.org/officeDocument/2006/relationships/image" Target="../media/image234.jpeg"/><Relationship Id="rId90" Type="http://schemas.openxmlformats.org/officeDocument/2006/relationships/image" Target="../media/image235.jpeg"/><Relationship Id="rId91" Type="http://schemas.openxmlformats.org/officeDocument/2006/relationships/image" Target="../media/image114.jpeg"/><Relationship Id="rId92" Type="http://schemas.openxmlformats.org/officeDocument/2006/relationships/image" Target="../media/image115.jpeg"/><Relationship Id="rId93" Type="http://schemas.openxmlformats.org/officeDocument/2006/relationships/image" Target="../media/image116.jpeg"/><Relationship Id="rId94" Type="http://schemas.openxmlformats.org/officeDocument/2006/relationships/image" Target="../media/image117.jpeg"/><Relationship Id="rId95" Type="http://schemas.openxmlformats.org/officeDocument/2006/relationships/image" Target="../media/image118.jpeg"/><Relationship Id="rId96" Type="http://schemas.openxmlformats.org/officeDocument/2006/relationships/image" Target="../media/image119.jpeg"/><Relationship Id="rId97" Type="http://schemas.openxmlformats.org/officeDocument/2006/relationships/image" Target="../media/image120.jpeg"/><Relationship Id="rId98" Type="http://schemas.openxmlformats.org/officeDocument/2006/relationships/image" Target="../media/image121.jpeg"/><Relationship Id="rId99" Type="http://schemas.openxmlformats.org/officeDocument/2006/relationships/image" Target="../media/image122.jpeg"/><Relationship Id="rId100" Type="http://schemas.openxmlformats.org/officeDocument/2006/relationships/image" Target="../media/image123.jpeg"/><Relationship Id="rId101" Type="http://schemas.openxmlformats.org/officeDocument/2006/relationships/image" Target="../media/image124.jpeg"/><Relationship Id="rId102" Type="http://schemas.openxmlformats.org/officeDocument/2006/relationships/image" Target="../media/image125.jpeg"/><Relationship Id="rId103" Type="http://schemas.openxmlformats.org/officeDocument/2006/relationships/image" Target="../media/image126.jpeg"/><Relationship Id="rId104" Type="http://schemas.openxmlformats.org/officeDocument/2006/relationships/image" Target="../media/image236.jpeg"/><Relationship Id="rId105" Type="http://schemas.openxmlformats.org/officeDocument/2006/relationships/image" Target="../media/image237.jpeg"/><Relationship Id="rId106" Type="http://schemas.openxmlformats.org/officeDocument/2006/relationships/image" Target="../media/image238.jpeg"/><Relationship Id="rId107" Type="http://schemas.openxmlformats.org/officeDocument/2006/relationships/image" Target="../media/image239.jpeg"/><Relationship Id="rId108" Type="http://schemas.openxmlformats.org/officeDocument/2006/relationships/image" Target="../media/image240.jpeg"/><Relationship Id="rId109" Type="http://schemas.openxmlformats.org/officeDocument/2006/relationships/image" Target="../media/image241.jpeg"/><Relationship Id="rId110" Type="http://schemas.openxmlformats.org/officeDocument/2006/relationships/image" Target="../media/image242.jpeg"/><Relationship Id="rId111" Type="http://schemas.openxmlformats.org/officeDocument/2006/relationships/image" Target="../media/image243.jpeg"/><Relationship Id="rId112" Type="http://schemas.openxmlformats.org/officeDocument/2006/relationships/image" Target="../media/image244.jpeg"/><Relationship Id="rId113" Type="http://schemas.openxmlformats.org/officeDocument/2006/relationships/image" Target="../media/image245.jpeg"/><Relationship Id="rId114" Type="http://schemas.openxmlformats.org/officeDocument/2006/relationships/image" Target="../media/image246.jpeg"/><Relationship Id="rId115" Type="http://schemas.openxmlformats.org/officeDocument/2006/relationships/image" Target="../media/image247.jpeg"/><Relationship Id="rId116" Type="http://schemas.openxmlformats.org/officeDocument/2006/relationships/image" Target="../media/image248.jpeg"/><Relationship Id="rId117" Type="http://schemas.openxmlformats.org/officeDocument/2006/relationships/image" Target="../media/image249.jpeg"/><Relationship Id="rId118" Type="http://schemas.openxmlformats.org/officeDocument/2006/relationships/image" Target="../media/image250.jpeg"/><Relationship Id="rId119" Type="http://schemas.openxmlformats.org/officeDocument/2006/relationships/image" Target="../media/image251.jpeg"/><Relationship Id="rId120" Type="http://schemas.openxmlformats.org/officeDocument/2006/relationships/image" Target="../media/image252.jpeg"/><Relationship Id="rId121" Type="http://schemas.openxmlformats.org/officeDocument/2006/relationships/image" Target="../media/image253.jpeg"/><Relationship Id="rId122" Type="http://schemas.openxmlformats.org/officeDocument/2006/relationships/image" Target="../media/image314.jpeg"/><Relationship Id="rId123" Type="http://schemas.openxmlformats.org/officeDocument/2006/relationships/image" Target="../media/image315.jpeg"/><Relationship Id="rId124" Type="http://schemas.openxmlformats.org/officeDocument/2006/relationships/image" Target="../media/image129.jpeg"/><Relationship Id="rId125" Type="http://schemas.openxmlformats.org/officeDocument/2006/relationships/image" Target="../media/image316.jpeg"/><Relationship Id="rId126" Type="http://schemas.openxmlformats.org/officeDocument/2006/relationships/image" Target="../media/image317.jpeg"/><Relationship Id="rId127" Type="http://schemas.openxmlformats.org/officeDocument/2006/relationships/image" Target="../media/image318.jpeg"/><Relationship Id="rId128" Type="http://schemas.openxmlformats.org/officeDocument/2006/relationships/image" Target="../media/image130.jpeg"/><Relationship Id="rId129" Type="http://schemas.openxmlformats.org/officeDocument/2006/relationships/image" Target="../media/image131.jpeg"/><Relationship Id="rId130" Type="http://schemas.openxmlformats.org/officeDocument/2006/relationships/image" Target="../media/image132.jpeg"/><Relationship Id="rId131" Type="http://schemas.openxmlformats.org/officeDocument/2006/relationships/image" Target="../media/image169.jpeg"/><Relationship Id="rId132" Type="http://schemas.openxmlformats.org/officeDocument/2006/relationships/image" Target="../media/image168.jpeg"/><Relationship Id="rId133" Type="http://schemas.openxmlformats.org/officeDocument/2006/relationships/image" Target="../media/image133.jpeg"/><Relationship Id="rId134" Type="http://schemas.openxmlformats.org/officeDocument/2006/relationships/image" Target="../media/image134.jpeg"/><Relationship Id="rId135" Type="http://schemas.openxmlformats.org/officeDocument/2006/relationships/image" Target="../media/image135.jpeg"/><Relationship Id="rId136" Type="http://schemas.openxmlformats.org/officeDocument/2006/relationships/image" Target="../media/image136.jpeg"/><Relationship Id="rId137" Type="http://schemas.openxmlformats.org/officeDocument/2006/relationships/image" Target="../media/image137.jpeg"/><Relationship Id="rId138" Type="http://schemas.openxmlformats.org/officeDocument/2006/relationships/image" Target="../media/image319.jpeg"/><Relationship Id="rId139" Type="http://schemas.openxmlformats.org/officeDocument/2006/relationships/image" Target="../media/image254.jpeg"/><Relationship Id="rId140" Type="http://schemas.openxmlformats.org/officeDocument/2006/relationships/image" Target="../media/image255.jpeg"/><Relationship Id="rId141" Type="http://schemas.openxmlformats.org/officeDocument/2006/relationships/image" Target="../media/image256.jpeg"/><Relationship Id="rId142" Type="http://schemas.openxmlformats.org/officeDocument/2006/relationships/image" Target="../media/image257.jpeg"/><Relationship Id="rId143" Type="http://schemas.openxmlformats.org/officeDocument/2006/relationships/image" Target="../media/image258.jpeg"/><Relationship Id="rId144" Type="http://schemas.openxmlformats.org/officeDocument/2006/relationships/image" Target="../media/image259.jpeg"/><Relationship Id="rId145" Type="http://schemas.openxmlformats.org/officeDocument/2006/relationships/image" Target="../media/image260.jpeg"/><Relationship Id="rId146" Type="http://schemas.openxmlformats.org/officeDocument/2006/relationships/image" Target="../media/image261.jpeg"/><Relationship Id="rId147" Type="http://schemas.openxmlformats.org/officeDocument/2006/relationships/image" Target="../media/image144.jpeg"/><Relationship Id="rId148" Type="http://schemas.openxmlformats.org/officeDocument/2006/relationships/image" Target="../media/image144.jpeg"/><Relationship Id="rId149" Type="http://schemas.openxmlformats.org/officeDocument/2006/relationships/image" Target="../media/image262.jpeg"/><Relationship Id="rId150" Type="http://schemas.openxmlformats.org/officeDocument/2006/relationships/image" Target="../media/image263.jpeg"/><Relationship Id="rId151" Type="http://schemas.openxmlformats.org/officeDocument/2006/relationships/image" Target="../media/image264.wmf"/><Relationship Id="rId152" Type="http://schemas.openxmlformats.org/officeDocument/2006/relationships/image" Target="../media/image147.png"/><Relationship Id="rId153" Type="http://schemas.openxmlformats.org/officeDocument/2006/relationships/image" Target="../media/image147.png"/><Relationship Id="rId154" Type="http://schemas.openxmlformats.org/officeDocument/2006/relationships/image" Target="../media/image264.wmf"/><Relationship Id="rId155" Type="http://schemas.openxmlformats.org/officeDocument/2006/relationships/image" Target="../media/image147.png"/><Relationship Id="rId156" Type="http://schemas.openxmlformats.org/officeDocument/2006/relationships/image" Target="../media/image264.wmf"/><Relationship Id="rId157" Type="http://schemas.openxmlformats.org/officeDocument/2006/relationships/image" Target="../media/image320.jpeg"/><Relationship Id="rId158" Type="http://schemas.openxmlformats.org/officeDocument/2006/relationships/image" Target="../media/image321.jpeg"/><Relationship Id="rId159" Type="http://schemas.openxmlformats.org/officeDocument/2006/relationships/image" Target="../media/image322.jpeg"/><Relationship Id="rId160" Type="http://schemas.openxmlformats.org/officeDocument/2006/relationships/image" Target="../media/image323.jpeg"/><Relationship Id="rId161" Type="http://schemas.openxmlformats.org/officeDocument/2006/relationships/image" Target="../media/image324.jpeg"/><Relationship Id="rId162" Type="http://schemas.openxmlformats.org/officeDocument/2006/relationships/image" Target="../media/image325.jpeg"/><Relationship Id="rId163" Type="http://schemas.openxmlformats.org/officeDocument/2006/relationships/image" Target="../media/image326.jpeg"/><Relationship Id="rId164" Type="http://schemas.openxmlformats.org/officeDocument/2006/relationships/image" Target="../media/image327.jpeg"/><Relationship Id="rId165" Type="http://schemas.openxmlformats.org/officeDocument/2006/relationships/image" Target="../media/image328.jpeg"/><Relationship Id="rId166" Type="http://schemas.openxmlformats.org/officeDocument/2006/relationships/image" Target="../media/image329.jpeg"/><Relationship Id="rId167" Type="http://schemas.openxmlformats.org/officeDocument/2006/relationships/image" Target="../media/image330.jpeg"/><Relationship Id="rId168" Type="http://schemas.openxmlformats.org/officeDocument/2006/relationships/image" Target="../media/image331.jpeg"/><Relationship Id="rId169" Type="http://schemas.openxmlformats.org/officeDocument/2006/relationships/image" Target="../media/image332.jpeg"/><Relationship Id="rId170" Type="http://schemas.openxmlformats.org/officeDocument/2006/relationships/image" Target="../media/image285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30</xdr:col>
      <xdr:colOff>539640</xdr:colOff>
      <xdr:row>50</xdr:row>
      <xdr:rowOff>111600</xdr:rowOff>
    </xdr:from>
    <xdr:to>
      <xdr:col>30</xdr:col>
      <xdr:colOff>1119960</xdr:colOff>
      <xdr:row>53</xdr:row>
      <xdr:rowOff>114120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13856760" y="8807760"/>
          <a:ext cx="580320" cy="57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30</xdr:col>
      <xdr:colOff>501480</xdr:colOff>
      <xdr:row>105</xdr:row>
      <xdr:rowOff>48240</xdr:rowOff>
    </xdr:from>
    <xdr:to>
      <xdr:col>30</xdr:col>
      <xdr:colOff>1081800</xdr:colOff>
      <xdr:row>108</xdr:row>
      <xdr:rowOff>30600</xdr:rowOff>
    </xdr:to>
    <xdr:pic>
      <xdr:nvPicPr>
        <xdr:cNvPr id="1" name="Picture 1" descr=""/>
        <xdr:cNvPicPr/>
      </xdr:nvPicPr>
      <xdr:blipFill>
        <a:blip r:embed="rId2"/>
        <a:stretch/>
      </xdr:blipFill>
      <xdr:spPr>
        <a:xfrm>
          <a:off x="13818600" y="18136080"/>
          <a:ext cx="580320" cy="56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609480</xdr:colOff>
      <xdr:row>51</xdr:row>
      <xdr:rowOff>0</xdr:rowOff>
    </xdr:from>
    <xdr:to>
      <xdr:col>31</xdr:col>
      <xdr:colOff>1465920</xdr:colOff>
      <xdr:row>53</xdr:row>
      <xdr:rowOff>136080</xdr:rowOff>
    </xdr:to>
    <xdr:pic>
      <xdr:nvPicPr>
        <xdr:cNvPr id="2" name="Billede 24" descr=""/>
        <xdr:cNvPicPr/>
      </xdr:nvPicPr>
      <xdr:blipFill>
        <a:blip r:embed="rId3"/>
        <a:stretch/>
      </xdr:blipFill>
      <xdr:spPr>
        <a:xfrm>
          <a:off x="15345360" y="8886960"/>
          <a:ext cx="856440" cy="516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600120</xdr:colOff>
      <xdr:row>105</xdr:row>
      <xdr:rowOff>104760</xdr:rowOff>
    </xdr:from>
    <xdr:to>
      <xdr:col>31</xdr:col>
      <xdr:colOff>1462320</xdr:colOff>
      <xdr:row>108</xdr:row>
      <xdr:rowOff>35280</xdr:rowOff>
    </xdr:to>
    <xdr:pic>
      <xdr:nvPicPr>
        <xdr:cNvPr id="3" name="Billede 27" descr=""/>
        <xdr:cNvPicPr/>
      </xdr:nvPicPr>
      <xdr:blipFill>
        <a:blip r:embed="rId4"/>
        <a:stretch/>
      </xdr:blipFill>
      <xdr:spPr>
        <a:xfrm>
          <a:off x="15336000" y="18192600"/>
          <a:ext cx="862200" cy="517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86040</xdr:colOff>
      <xdr:row>0</xdr:row>
      <xdr:rowOff>181080</xdr:rowOff>
    </xdr:from>
    <xdr:to>
      <xdr:col>8</xdr:col>
      <xdr:colOff>247320</xdr:colOff>
      <xdr:row>1</xdr:row>
      <xdr:rowOff>475200</xdr:rowOff>
    </xdr:to>
    <xdr:pic>
      <xdr:nvPicPr>
        <xdr:cNvPr id="4" name="Billede 22" descr=""/>
        <xdr:cNvPicPr/>
      </xdr:nvPicPr>
      <xdr:blipFill>
        <a:blip r:embed="rId5"/>
        <a:stretch/>
      </xdr:blipFill>
      <xdr:spPr>
        <a:xfrm>
          <a:off x="4655520" y="181080"/>
          <a:ext cx="539640" cy="484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60840</xdr:colOff>
      <xdr:row>0</xdr:row>
      <xdr:rowOff>166320</xdr:rowOff>
    </xdr:from>
    <xdr:to>
      <xdr:col>4</xdr:col>
      <xdr:colOff>247320</xdr:colOff>
      <xdr:row>1</xdr:row>
      <xdr:rowOff>494640</xdr:rowOff>
    </xdr:to>
    <xdr:pic>
      <xdr:nvPicPr>
        <xdr:cNvPr id="5" name="Billede 26" descr=""/>
        <xdr:cNvPicPr/>
      </xdr:nvPicPr>
      <xdr:blipFill>
        <a:blip r:embed="rId6"/>
        <a:stretch/>
      </xdr:blipFill>
      <xdr:spPr>
        <a:xfrm>
          <a:off x="3116520" y="166320"/>
          <a:ext cx="564840" cy="51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22</xdr:col>
      <xdr:colOff>5760</xdr:colOff>
      <xdr:row>0</xdr:row>
      <xdr:rowOff>111960</xdr:rowOff>
    </xdr:from>
    <xdr:to>
      <xdr:col>30</xdr:col>
      <xdr:colOff>1080</xdr:colOff>
      <xdr:row>11</xdr:row>
      <xdr:rowOff>39240</xdr:rowOff>
    </xdr:to>
    <xdr:pic>
      <xdr:nvPicPr>
        <xdr:cNvPr id="6" name="Billede 16" descr=""/>
        <xdr:cNvPicPr/>
      </xdr:nvPicPr>
      <xdr:blipFill>
        <a:blip r:embed="rId7"/>
        <a:stretch/>
      </xdr:blipFill>
      <xdr:spPr>
        <a:xfrm>
          <a:off x="10252080" y="111960"/>
          <a:ext cx="3066120" cy="2156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54720</xdr:colOff>
      <xdr:row>21</xdr:row>
      <xdr:rowOff>2880</xdr:rowOff>
    </xdr:to>
    <xdr:pic>
      <xdr:nvPicPr>
        <xdr:cNvPr id="7" name="Billede 7" descr=""/>
        <xdr:cNvPicPr/>
      </xdr:nvPicPr>
      <xdr:blipFill>
        <a:blip r:embed="rId8"/>
        <a:stretch/>
      </xdr:blipFill>
      <xdr:spPr>
        <a:xfrm>
          <a:off x="0" y="2419200"/>
          <a:ext cx="2513520" cy="1574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97920</xdr:colOff>
      <xdr:row>58</xdr:row>
      <xdr:rowOff>16560</xdr:rowOff>
    </xdr:from>
    <xdr:to>
      <xdr:col>4</xdr:col>
      <xdr:colOff>155520</xdr:colOff>
      <xdr:row>58</xdr:row>
      <xdr:rowOff>468000</xdr:rowOff>
    </xdr:to>
    <xdr:pic>
      <xdr:nvPicPr>
        <xdr:cNvPr id="8" name="Billede 15" descr=""/>
        <xdr:cNvPicPr/>
      </xdr:nvPicPr>
      <xdr:blipFill>
        <a:blip r:embed="rId9"/>
        <a:stretch/>
      </xdr:blipFill>
      <xdr:spPr>
        <a:xfrm>
          <a:off x="3153600" y="10208160"/>
          <a:ext cx="435960" cy="45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122760</xdr:colOff>
      <xdr:row>58</xdr:row>
      <xdr:rowOff>0</xdr:rowOff>
    </xdr:from>
    <xdr:to>
      <xdr:col>12</xdr:col>
      <xdr:colOff>219960</xdr:colOff>
      <xdr:row>58</xdr:row>
      <xdr:rowOff>475560</xdr:rowOff>
    </xdr:to>
    <xdr:pic>
      <xdr:nvPicPr>
        <xdr:cNvPr id="9" name="Billede 17" descr=""/>
        <xdr:cNvPicPr/>
      </xdr:nvPicPr>
      <xdr:blipFill>
        <a:blip r:embed="rId10"/>
        <a:stretch/>
      </xdr:blipFill>
      <xdr:spPr>
        <a:xfrm>
          <a:off x="6206040" y="10191600"/>
          <a:ext cx="47556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125640</xdr:colOff>
      <xdr:row>58</xdr:row>
      <xdr:rowOff>0</xdr:rowOff>
    </xdr:from>
    <xdr:to>
      <xdr:col>8</xdr:col>
      <xdr:colOff>222840</xdr:colOff>
      <xdr:row>58</xdr:row>
      <xdr:rowOff>475560</xdr:rowOff>
    </xdr:to>
    <xdr:pic>
      <xdr:nvPicPr>
        <xdr:cNvPr id="10" name="Billede 18" descr=""/>
        <xdr:cNvPicPr/>
      </xdr:nvPicPr>
      <xdr:blipFill>
        <a:blip r:embed="rId11"/>
        <a:stretch/>
      </xdr:blipFill>
      <xdr:spPr>
        <a:xfrm>
          <a:off x="4695120" y="10191600"/>
          <a:ext cx="47556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103320</xdr:colOff>
      <xdr:row>58</xdr:row>
      <xdr:rowOff>0</xdr:rowOff>
    </xdr:from>
    <xdr:to>
      <xdr:col>16</xdr:col>
      <xdr:colOff>200520</xdr:colOff>
      <xdr:row>58</xdr:row>
      <xdr:rowOff>475560</xdr:rowOff>
    </xdr:to>
    <xdr:pic>
      <xdr:nvPicPr>
        <xdr:cNvPr id="11" name="Billede 19" descr=""/>
        <xdr:cNvPicPr/>
      </xdr:nvPicPr>
      <xdr:blipFill>
        <a:blip r:embed="rId12"/>
        <a:stretch/>
      </xdr:blipFill>
      <xdr:spPr>
        <a:xfrm>
          <a:off x="7700400" y="10191600"/>
          <a:ext cx="47556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110160</xdr:colOff>
      <xdr:row>58</xdr:row>
      <xdr:rowOff>18000</xdr:rowOff>
    </xdr:from>
    <xdr:to>
      <xdr:col>19</xdr:col>
      <xdr:colOff>192960</xdr:colOff>
      <xdr:row>58</xdr:row>
      <xdr:rowOff>451800</xdr:rowOff>
    </xdr:to>
    <xdr:pic>
      <xdr:nvPicPr>
        <xdr:cNvPr id="12" name="Billede 30" descr=""/>
        <xdr:cNvPicPr/>
      </xdr:nvPicPr>
      <xdr:blipFill>
        <a:blip r:embed="rId13"/>
        <a:stretch/>
      </xdr:blipFill>
      <xdr:spPr>
        <a:xfrm>
          <a:off x="8842680" y="10209600"/>
          <a:ext cx="46116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20</xdr:col>
      <xdr:colOff>115200</xdr:colOff>
      <xdr:row>57</xdr:row>
      <xdr:rowOff>176760</xdr:rowOff>
    </xdr:from>
    <xdr:to>
      <xdr:col>21</xdr:col>
      <xdr:colOff>215640</xdr:colOff>
      <xdr:row>58</xdr:row>
      <xdr:rowOff>465120</xdr:rowOff>
    </xdr:to>
    <xdr:pic>
      <xdr:nvPicPr>
        <xdr:cNvPr id="13" name="Billede 31" descr=""/>
        <xdr:cNvPicPr/>
      </xdr:nvPicPr>
      <xdr:blipFill>
        <a:blip r:embed="rId14"/>
        <a:stretch/>
      </xdr:blipFill>
      <xdr:spPr>
        <a:xfrm>
          <a:off x="9604800" y="10177920"/>
          <a:ext cx="478800" cy="478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22</xdr:col>
      <xdr:colOff>74160</xdr:colOff>
      <xdr:row>57</xdr:row>
      <xdr:rowOff>183240</xdr:rowOff>
    </xdr:from>
    <xdr:to>
      <xdr:col>23</xdr:col>
      <xdr:colOff>171360</xdr:colOff>
      <xdr:row>58</xdr:row>
      <xdr:rowOff>468360</xdr:rowOff>
    </xdr:to>
    <xdr:pic>
      <xdr:nvPicPr>
        <xdr:cNvPr id="14" name="Billede 33" descr=""/>
        <xdr:cNvPicPr/>
      </xdr:nvPicPr>
      <xdr:blipFill>
        <a:blip r:embed="rId15"/>
        <a:stretch/>
      </xdr:blipFill>
      <xdr:spPr>
        <a:xfrm>
          <a:off x="10320480" y="10184400"/>
          <a:ext cx="47556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24</xdr:col>
      <xdr:colOff>136440</xdr:colOff>
      <xdr:row>58</xdr:row>
      <xdr:rowOff>22320</xdr:rowOff>
    </xdr:from>
    <xdr:to>
      <xdr:col>25</xdr:col>
      <xdr:colOff>202680</xdr:colOff>
      <xdr:row>58</xdr:row>
      <xdr:rowOff>472320</xdr:rowOff>
    </xdr:to>
    <xdr:pic>
      <xdr:nvPicPr>
        <xdr:cNvPr id="15" name="Picture 4" descr=""/>
        <xdr:cNvPicPr/>
      </xdr:nvPicPr>
      <xdr:blipFill>
        <a:blip r:embed="rId16"/>
        <a:stretch/>
      </xdr:blipFill>
      <xdr:spPr>
        <a:xfrm>
          <a:off x="11139840" y="10213920"/>
          <a:ext cx="444600" cy="45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28</xdr:col>
      <xdr:colOff>114480</xdr:colOff>
      <xdr:row>58</xdr:row>
      <xdr:rowOff>9360</xdr:rowOff>
    </xdr:from>
    <xdr:to>
      <xdr:col>29</xdr:col>
      <xdr:colOff>192600</xdr:colOff>
      <xdr:row>58</xdr:row>
      <xdr:rowOff>465840</xdr:rowOff>
    </xdr:to>
    <xdr:pic>
      <xdr:nvPicPr>
        <xdr:cNvPr id="16" name="Picture 350" descr=""/>
        <xdr:cNvPicPr/>
      </xdr:nvPicPr>
      <xdr:blipFill>
        <a:blip r:embed="rId17"/>
        <a:stretch/>
      </xdr:blipFill>
      <xdr:spPr>
        <a:xfrm>
          <a:off x="12631680" y="10200960"/>
          <a:ext cx="456480" cy="45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26</xdr:col>
      <xdr:colOff>139680</xdr:colOff>
      <xdr:row>58</xdr:row>
      <xdr:rowOff>28080</xdr:rowOff>
    </xdr:from>
    <xdr:to>
      <xdr:col>27</xdr:col>
      <xdr:colOff>198000</xdr:colOff>
      <xdr:row>58</xdr:row>
      <xdr:rowOff>474480</xdr:rowOff>
    </xdr:to>
    <xdr:pic>
      <xdr:nvPicPr>
        <xdr:cNvPr id="17" name="Picture 4" descr=""/>
        <xdr:cNvPicPr/>
      </xdr:nvPicPr>
      <xdr:blipFill>
        <a:blip r:embed="rId18"/>
        <a:stretch/>
      </xdr:blipFill>
      <xdr:spPr>
        <a:xfrm>
          <a:off x="11899800" y="10219680"/>
          <a:ext cx="437040" cy="446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79200</xdr:colOff>
      <xdr:row>1</xdr:row>
      <xdr:rowOff>7560</xdr:rowOff>
    </xdr:from>
    <xdr:to>
      <xdr:col>12</xdr:col>
      <xdr:colOff>176400</xdr:colOff>
      <xdr:row>1</xdr:row>
      <xdr:rowOff>483120</xdr:rowOff>
    </xdr:to>
    <xdr:pic>
      <xdr:nvPicPr>
        <xdr:cNvPr id="18" name="Billede 37" descr=""/>
        <xdr:cNvPicPr/>
      </xdr:nvPicPr>
      <xdr:blipFill>
        <a:blip r:embed="rId19"/>
        <a:stretch/>
      </xdr:blipFill>
      <xdr:spPr>
        <a:xfrm>
          <a:off x="6162480" y="198000"/>
          <a:ext cx="47556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82440</xdr:colOff>
      <xdr:row>1</xdr:row>
      <xdr:rowOff>10440</xdr:rowOff>
    </xdr:from>
    <xdr:to>
      <xdr:col>16</xdr:col>
      <xdr:colOff>179640</xdr:colOff>
      <xdr:row>1</xdr:row>
      <xdr:rowOff>486000</xdr:rowOff>
    </xdr:to>
    <xdr:pic>
      <xdr:nvPicPr>
        <xdr:cNvPr id="19" name="Billede 40" descr=""/>
        <xdr:cNvPicPr/>
      </xdr:nvPicPr>
      <xdr:blipFill>
        <a:blip r:embed="rId20"/>
        <a:stretch/>
      </xdr:blipFill>
      <xdr:spPr>
        <a:xfrm>
          <a:off x="7679520" y="200880"/>
          <a:ext cx="47556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75240</xdr:colOff>
      <xdr:row>1</xdr:row>
      <xdr:rowOff>6480</xdr:rowOff>
    </xdr:from>
    <xdr:to>
      <xdr:col>20</xdr:col>
      <xdr:colOff>172080</xdr:colOff>
      <xdr:row>1</xdr:row>
      <xdr:rowOff>482040</xdr:rowOff>
    </xdr:to>
    <xdr:pic>
      <xdr:nvPicPr>
        <xdr:cNvPr id="20" name="Billede 41" descr=""/>
        <xdr:cNvPicPr/>
      </xdr:nvPicPr>
      <xdr:blipFill>
        <a:blip r:embed="rId21"/>
        <a:stretch/>
      </xdr:blipFill>
      <xdr:spPr>
        <a:xfrm>
          <a:off x="9186120" y="196920"/>
          <a:ext cx="475560" cy="4755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76320</xdr:colOff>
      <xdr:row>1</xdr:row>
      <xdr:rowOff>9360</xdr:rowOff>
    </xdr:from>
    <xdr:to>
      <xdr:col>16</xdr:col>
      <xdr:colOff>205200</xdr:colOff>
      <xdr:row>1</xdr:row>
      <xdr:rowOff>456480</xdr:rowOff>
    </xdr:to>
    <xdr:pic>
      <xdr:nvPicPr>
        <xdr:cNvPr id="21" name="Billede 28" descr="https://d12tbz23ci055b.cloudfront.net/product/158418/5f0178808d92.jpg"/>
        <xdr:cNvPicPr/>
      </xdr:nvPicPr>
      <xdr:blipFill>
        <a:blip r:embed="rId1"/>
        <a:stretch/>
      </xdr:blipFill>
      <xdr:spPr>
        <a:xfrm>
          <a:off x="7673400" y="171360"/>
          <a:ext cx="507240" cy="44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57240</xdr:colOff>
      <xdr:row>1</xdr:row>
      <xdr:rowOff>0</xdr:rowOff>
    </xdr:from>
    <xdr:to>
      <xdr:col>20</xdr:col>
      <xdr:colOff>210960</xdr:colOff>
      <xdr:row>1</xdr:row>
      <xdr:rowOff>471600</xdr:rowOff>
    </xdr:to>
    <xdr:pic>
      <xdr:nvPicPr>
        <xdr:cNvPr id="22" name="Billede 29" descr=""/>
        <xdr:cNvPicPr/>
      </xdr:nvPicPr>
      <xdr:blipFill>
        <a:blip r:embed="rId2"/>
        <a:stretch/>
      </xdr:blipFill>
      <xdr:spPr>
        <a:xfrm>
          <a:off x="9168120" y="162000"/>
          <a:ext cx="532440" cy="47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76320</xdr:colOff>
      <xdr:row>51</xdr:row>
      <xdr:rowOff>29160</xdr:rowOff>
    </xdr:from>
    <xdr:to>
      <xdr:col>32</xdr:col>
      <xdr:colOff>266040</xdr:colOff>
      <xdr:row>54</xdr:row>
      <xdr:rowOff>28080</xdr:rowOff>
    </xdr:to>
    <xdr:pic>
      <xdr:nvPicPr>
        <xdr:cNvPr id="23" name="Picture 1" descr=""/>
        <xdr:cNvPicPr/>
      </xdr:nvPicPr>
      <xdr:blipFill>
        <a:blip r:embed="rId3"/>
        <a:stretch/>
      </xdr:blipFill>
      <xdr:spPr>
        <a:xfrm>
          <a:off x="13808880" y="8877960"/>
          <a:ext cx="648000" cy="58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63360</xdr:colOff>
      <xdr:row>107</xdr:row>
      <xdr:rowOff>30600</xdr:rowOff>
    </xdr:from>
    <xdr:to>
      <xdr:col>32</xdr:col>
      <xdr:colOff>249480</xdr:colOff>
      <xdr:row>110</xdr:row>
      <xdr:rowOff>58320</xdr:rowOff>
    </xdr:to>
    <xdr:pic>
      <xdr:nvPicPr>
        <xdr:cNvPr id="24" name="Picture 1" descr=""/>
        <xdr:cNvPicPr/>
      </xdr:nvPicPr>
      <xdr:blipFill>
        <a:blip r:embed="rId4"/>
        <a:stretch/>
      </xdr:blipFill>
      <xdr:spPr>
        <a:xfrm>
          <a:off x="13795920" y="18477360"/>
          <a:ext cx="64440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33</xdr:col>
      <xdr:colOff>438120</xdr:colOff>
      <xdr:row>51</xdr:row>
      <xdr:rowOff>66600</xdr:rowOff>
    </xdr:from>
    <xdr:to>
      <xdr:col>33</xdr:col>
      <xdr:colOff>1294560</xdr:colOff>
      <xdr:row>53</xdr:row>
      <xdr:rowOff>188640</xdr:rowOff>
    </xdr:to>
    <xdr:pic>
      <xdr:nvPicPr>
        <xdr:cNvPr id="25" name="Billede 40" descr=""/>
        <xdr:cNvPicPr/>
      </xdr:nvPicPr>
      <xdr:blipFill>
        <a:blip r:embed="rId5"/>
        <a:stretch/>
      </xdr:blipFill>
      <xdr:spPr>
        <a:xfrm>
          <a:off x="15487560" y="8915400"/>
          <a:ext cx="856440" cy="51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33</xdr:col>
      <xdr:colOff>399960</xdr:colOff>
      <xdr:row>107</xdr:row>
      <xdr:rowOff>98280</xdr:rowOff>
    </xdr:from>
    <xdr:to>
      <xdr:col>33</xdr:col>
      <xdr:colOff>1256400</xdr:colOff>
      <xdr:row>110</xdr:row>
      <xdr:rowOff>58680</xdr:rowOff>
    </xdr:to>
    <xdr:pic>
      <xdr:nvPicPr>
        <xdr:cNvPr id="26" name="Billede 41" descr=""/>
        <xdr:cNvPicPr/>
      </xdr:nvPicPr>
      <xdr:blipFill>
        <a:blip r:embed="rId6"/>
        <a:stretch/>
      </xdr:blipFill>
      <xdr:spPr>
        <a:xfrm>
          <a:off x="15449400" y="18545040"/>
          <a:ext cx="856440" cy="513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89640</xdr:colOff>
      <xdr:row>0</xdr:row>
      <xdr:rowOff>145800</xdr:rowOff>
    </xdr:from>
    <xdr:to>
      <xdr:col>8</xdr:col>
      <xdr:colOff>245520</xdr:colOff>
      <xdr:row>1</xdr:row>
      <xdr:rowOff>474840</xdr:rowOff>
    </xdr:to>
    <xdr:pic>
      <xdr:nvPicPr>
        <xdr:cNvPr id="27" name="Billede 3" descr=""/>
        <xdr:cNvPicPr/>
      </xdr:nvPicPr>
      <xdr:blipFill>
        <a:blip r:embed="rId7"/>
        <a:stretch/>
      </xdr:blipFill>
      <xdr:spPr>
        <a:xfrm>
          <a:off x="4659120" y="145800"/>
          <a:ext cx="534240" cy="49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78120</xdr:colOff>
      <xdr:row>0</xdr:row>
      <xdr:rowOff>145800</xdr:rowOff>
    </xdr:from>
    <xdr:to>
      <xdr:col>12</xdr:col>
      <xdr:colOff>245160</xdr:colOff>
      <xdr:row>2</xdr:row>
      <xdr:rowOff>2520</xdr:rowOff>
    </xdr:to>
    <xdr:pic>
      <xdr:nvPicPr>
        <xdr:cNvPr id="28" name="Billede 4" descr=""/>
        <xdr:cNvPicPr/>
      </xdr:nvPicPr>
      <xdr:blipFill>
        <a:blip r:embed="rId8"/>
        <a:stretch/>
      </xdr:blipFill>
      <xdr:spPr>
        <a:xfrm>
          <a:off x="6161400" y="145800"/>
          <a:ext cx="545400" cy="51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167760</xdr:colOff>
      <xdr:row>0</xdr:row>
      <xdr:rowOff>142560</xdr:rowOff>
    </xdr:from>
    <xdr:to>
      <xdr:col>4</xdr:col>
      <xdr:colOff>205560</xdr:colOff>
      <xdr:row>2</xdr:row>
      <xdr:rowOff>1440</xdr:rowOff>
    </xdr:to>
    <xdr:pic>
      <xdr:nvPicPr>
        <xdr:cNvPr id="29" name="Billede 5" descr=""/>
        <xdr:cNvPicPr/>
      </xdr:nvPicPr>
      <xdr:blipFill>
        <a:blip r:embed="rId9"/>
        <a:stretch/>
      </xdr:blipFill>
      <xdr:spPr>
        <a:xfrm>
          <a:off x="3223440" y="142560"/>
          <a:ext cx="416160" cy="51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23</xdr:col>
      <xdr:colOff>103680</xdr:colOff>
      <xdr:row>1</xdr:row>
      <xdr:rowOff>11160</xdr:rowOff>
    </xdr:from>
    <xdr:to>
      <xdr:col>24</xdr:col>
      <xdr:colOff>243720</xdr:colOff>
      <xdr:row>1</xdr:row>
      <xdr:rowOff>479160</xdr:rowOff>
    </xdr:to>
    <xdr:pic>
      <xdr:nvPicPr>
        <xdr:cNvPr id="30" name="Billede 6" descr=""/>
        <xdr:cNvPicPr/>
      </xdr:nvPicPr>
      <xdr:blipFill>
        <a:blip r:embed="rId10"/>
        <a:stretch/>
      </xdr:blipFill>
      <xdr:spPr>
        <a:xfrm>
          <a:off x="10728360" y="173160"/>
          <a:ext cx="518760" cy="46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125280</xdr:rowOff>
    </xdr:from>
    <xdr:to>
      <xdr:col>1</xdr:col>
      <xdr:colOff>154800</xdr:colOff>
      <xdr:row>20</xdr:row>
      <xdr:rowOff>75600</xdr:rowOff>
    </xdr:to>
    <xdr:pic>
      <xdr:nvPicPr>
        <xdr:cNvPr id="31" name="Billede 9" descr=""/>
        <xdr:cNvPicPr/>
      </xdr:nvPicPr>
      <xdr:blipFill>
        <a:blip r:embed="rId11"/>
        <a:stretch/>
      </xdr:blipFill>
      <xdr:spPr>
        <a:xfrm>
          <a:off x="0" y="2516040"/>
          <a:ext cx="2613600" cy="138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27</xdr:col>
      <xdr:colOff>106200</xdr:colOff>
      <xdr:row>1</xdr:row>
      <xdr:rowOff>28800</xdr:rowOff>
    </xdr:from>
    <xdr:to>
      <xdr:col>28</xdr:col>
      <xdr:colOff>154800</xdr:colOff>
      <xdr:row>1</xdr:row>
      <xdr:rowOff>458280</xdr:rowOff>
    </xdr:to>
    <xdr:pic>
      <xdr:nvPicPr>
        <xdr:cNvPr id="32" name="Billede 18" descr=""/>
        <xdr:cNvPicPr/>
      </xdr:nvPicPr>
      <xdr:blipFill>
        <a:blip r:embed="rId12"/>
        <a:stretch/>
      </xdr:blipFill>
      <xdr:spPr>
        <a:xfrm>
          <a:off x="12245040" y="190800"/>
          <a:ext cx="426960" cy="42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66600</xdr:colOff>
      <xdr:row>57</xdr:row>
      <xdr:rowOff>31680</xdr:rowOff>
    </xdr:from>
    <xdr:to>
      <xdr:col>4</xdr:col>
      <xdr:colOff>154080</xdr:colOff>
      <xdr:row>58</xdr:row>
      <xdr:rowOff>306000</xdr:rowOff>
    </xdr:to>
    <xdr:pic>
      <xdr:nvPicPr>
        <xdr:cNvPr id="33" name="Billede 19" descr=""/>
        <xdr:cNvPicPr/>
      </xdr:nvPicPr>
      <xdr:blipFill>
        <a:blip r:embed="rId13"/>
        <a:stretch/>
      </xdr:blipFill>
      <xdr:spPr>
        <a:xfrm>
          <a:off x="3122280" y="10020240"/>
          <a:ext cx="465840" cy="43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66960</xdr:colOff>
      <xdr:row>57</xdr:row>
      <xdr:rowOff>4320</xdr:rowOff>
    </xdr:from>
    <xdr:to>
      <xdr:col>8</xdr:col>
      <xdr:colOff>122760</xdr:colOff>
      <xdr:row>58</xdr:row>
      <xdr:rowOff>288000</xdr:rowOff>
    </xdr:to>
    <xdr:pic>
      <xdr:nvPicPr>
        <xdr:cNvPr id="34" name="Billede 20" descr=""/>
        <xdr:cNvPicPr/>
      </xdr:nvPicPr>
      <xdr:blipFill>
        <a:blip r:embed="rId14"/>
        <a:stretch/>
      </xdr:blipFill>
      <xdr:spPr>
        <a:xfrm>
          <a:off x="4636440" y="9992880"/>
          <a:ext cx="434160" cy="4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76320</xdr:colOff>
      <xdr:row>57</xdr:row>
      <xdr:rowOff>12600</xdr:rowOff>
    </xdr:from>
    <xdr:to>
      <xdr:col>11</xdr:col>
      <xdr:colOff>163800</xdr:colOff>
      <xdr:row>58</xdr:row>
      <xdr:rowOff>294480</xdr:rowOff>
    </xdr:to>
    <xdr:pic>
      <xdr:nvPicPr>
        <xdr:cNvPr id="35" name="Billede 21" descr=""/>
        <xdr:cNvPicPr/>
      </xdr:nvPicPr>
      <xdr:blipFill>
        <a:blip r:embed="rId15"/>
        <a:stretch/>
      </xdr:blipFill>
      <xdr:spPr>
        <a:xfrm>
          <a:off x="5781240" y="100011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76320</xdr:colOff>
      <xdr:row>57</xdr:row>
      <xdr:rowOff>12600</xdr:rowOff>
    </xdr:from>
    <xdr:to>
      <xdr:col>13</xdr:col>
      <xdr:colOff>163440</xdr:colOff>
      <xdr:row>58</xdr:row>
      <xdr:rowOff>294480</xdr:rowOff>
    </xdr:to>
    <xdr:pic>
      <xdr:nvPicPr>
        <xdr:cNvPr id="36" name="Billede 22" descr=""/>
        <xdr:cNvPicPr/>
      </xdr:nvPicPr>
      <xdr:blipFill>
        <a:blip r:embed="rId16"/>
        <a:stretch/>
      </xdr:blipFill>
      <xdr:spPr>
        <a:xfrm>
          <a:off x="6537960" y="100011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16</xdr:col>
      <xdr:colOff>95400</xdr:colOff>
      <xdr:row>57</xdr:row>
      <xdr:rowOff>2880</xdr:rowOff>
    </xdr:from>
    <xdr:to>
      <xdr:col>17</xdr:col>
      <xdr:colOff>160560</xdr:colOff>
      <xdr:row>58</xdr:row>
      <xdr:rowOff>284760</xdr:rowOff>
    </xdr:to>
    <xdr:pic>
      <xdr:nvPicPr>
        <xdr:cNvPr id="37" name="Billede 23" descr=""/>
        <xdr:cNvPicPr/>
      </xdr:nvPicPr>
      <xdr:blipFill>
        <a:blip r:embed="rId17"/>
        <a:stretch/>
      </xdr:blipFill>
      <xdr:spPr>
        <a:xfrm>
          <a:off x="8070840" y="99914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14</xdr:col>
      <xdr:colOff>76320</xdr:colOff>
      <xdr:row>57</xdr:row>
      <xdr:rowOff>2880</xdr:rowOff>
    </xdr:from>
    <xdr:to>
      <xdr:col>15</xdr:col>
      <xdr:colOff>141840</xdr:colOff>
      <xdr:row>58</xdr:row>
      <xdr:rowOff>284760</xdr:rowOff>
    </xdr:to>
    <xdr:pic>
      <xdr:nvPicPr>
        <xdr:cNvPr id="38" name="Billede 24" descr=""/>
        <xdr:cNvPicPr/>
      </xdr:nvPicPr>
      <xdr:blipFill>
        <a:blip r:embed="rId18"/>
        <a:stretch/>
      </xdr:blipFill>
      <xdr:spPr>
        <a:xfrm>
          <a:off x="7295040" y="99914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104760</xdr:colOff>
      <xdr:row>57</xdr:row>
      <xdr:rowOff>2880</xdr:rowOff>
    </xdr:from>
    <xdr:to>
      <xdr:col>19</xdr:col>
      <xdr:colOff>176400</xdr:colOff>
      <xdr:row>58</xdr:row>
      <xdr:rowOff>272520</xdr:rowOff>
    </xdr:to>
    <xdr:pic>
      <xdr:nvPicPr>
        <xdr:cNvPr id="39" name="Billede 25" descr=""/>
        <xdr:cNvPicPr/>
      </xdr:nvPicPr>
      <xdr:blipFill>
        <a:blip r:embed="rId19"/>
        <a:stretch/>
      </xdr:blipFill>
      <xdr:spPr>
        <a:xfrm>
          <a:off x="8837280" y="9991440"/>
          <a:ext cx="450000" cy="431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76320</xdr:colOff>
      <xdr:row>1</xdr:row>
      <xdr:rowOff>9360</xdr:rowOff>
    </xdr:from>
    <xdr:to>
      <xdr:col>16</xdr:col>
      <xdr:colOff>155520</xdr:colOff>
      <xdr:row>1</xdr:row>
      <xdr:rowOff>454320</xdr:rowOff>
    </xdr:to>
    <xdr:pic>
      <xdr:nvPicPr>
        <xdr:cNvPr id="40" name="Billede 1" descr="https://d12tbz23ci055b.cloudfront.net/product/158418/5f0178808d92.jpg"/>
        <xdr:cNvPicPr/>
      </xdr:nvPicPr>
      <xdr:blipFill>
        <a:blip r:embed="rId1"/>
        <a:stretch/>
      </xdr:blipFill>
      <xdr:spPr>
        <a:xfrm>
          <a:off x="7673400" y="171360"/>
          <a:ext cx="457560" cy="44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57240</xdr:colOff>
      <xdr:row>1</xdr:row>
      <xdr:rowOff>0</xdr:rowOff>
    </xdr:from>
    <xdr:to>
      <xdr:col>20</xdr:col>
      <xdr:colOff>156960</xdr:colOff>
      <xdr:row>1</xdr:row>
      <xdr:rowOff>475560</xdr:rowOff>
    </xdr:to>
    <xdr:pic>
      <xdr:nvPicPr>
        <xdr:cNvPr id="41" name="Billede 2" descr=""/>
        <xdr:cNvPicPr/>
      </xdr:nvPicPr>
      <xdr:blipFill>
        <a:blip r:embed="rId2"/>
        <a:stretch/>
      </xdr:blipFill>
      <xdr:spPr>
        <a:xfrm>
          <a:off x="9168120" y="162000"/>
          <a:ext cx="47844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76320</xdr:colOff>
      <xdr:row>51</xdr:row>
      <xdr:rowOff>29160</xdr:rowOff>
    </xdr:from>
    <xdr:to>
      <xdr:col>32</xdr:col>
      <xdr:colOff>211320</xdr:colOff>
      <xdr:row>54</xdr:row>
      <xdr:rowOff>52560</xdr:rowOff>
    </xdr:to>
    <xdr:pic>
      <xdr:nvPicPr>
        <xdr:cNvPr id="42" name="Picture 1" descr=""/>
        <xdr:cNvPicPr/>
      </xdr:nvPicPr>
      <xdr:blipFill>
        <a:blip r:embed="rId3"/>
        <a:stretch/>
      </xdr:blipFill>
      <xdr:spPr>
        <a:xfrm>
          <a:off x="13808880" y="8877960"/>
          <a:ext cx="593280" cy="610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63360</xdr:colOff>
      <xdr:row>107</xdr:row>
      <xdr:rowOff>30600</xdr:rowOff>
    </xdr:from>
    <xdr:to>
      <xdr:col>32</xdr:col>
      <xdr:colOff>194400</xdr:colOff>
      <xdr:row>110</xdr:row>
      <xdr:rowOff>80280</xdr:rowOff>
    </xdr:to>
    <xdr:pic>
      <xdr:nvPicPr>
        <xdr:cNvPr id="43" name="Picture 1" descr=""/>
        <xdr:cNvPicPr/>
      </xdr:nvPicPr>
      <xdr:blipFill>
        <a:blip r:embed="rId4"/>
        <a:stretch/>
      </xdr:blipFill>
      <xdr:spPr>
        <a:xfrm>
          <a:off x="13795920" y="18477360"/>
          <a:ext cx="589320" cy="602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33</xdr:col>
      <xdr:colOff>438120</xdr:colOff>
      <xdr:row>51</xdr:row>
      <xdr:rowOff>66600</xdr:rowOff>
    </xdr:from>
    <xdr:to>
      <xdr:col>33</xdr:col>
      <xdr:colOff>1298520</xdr:colOff>
      <xdr:row>54</xdr:row>
      <xdr:rowOff>17280</xdr:rowOff>
    </xdr:to>
    <xdr:pic>
      <xdr:nvPicPr>
        <xdr:cNvPr id="44" name="Billede 5" descr=""/>
        <xdr:cNvPicPr/>
      </xdr:nvPicPr>
      <xdr:blipFill>
        <a:blip r:embed="rId5"/>
        <a:stretch/>
      </xdr:blipFill>
      <xdr:spPr>
        <a:xfrm>
          <a:off x="15487560" y="8915400"/>
          <a:ext cx="860400" cy="53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33</xdr:col>
      <xdr:colOff>399960</xdr:colOff>
      <xdr:row>107</xdr:row>
      <xdr:rowOff>98280</xdr:rowOff>
    </xdr:from>
    <xdr:to>
      <xdr:col>33</xdr:col>
      <xdr:colOff>1260360</xdr:colOff>
      <xdr:row>110</xdr:row>
      <xdr:rowOff>82800</xdr:rowOff>
    </xdr:to>
    <xdr:pic>
      <xdr:nvPicPr>
        <xdr:cNvPr id="45" name="Billede 6" descr=""/>
        <xdr:cNvPicPr/>
      </xdr:nvPicPr>
      <xdr:blipFill>
        <a:blip r:embed="rId6"/>
        <a:stretch/>
      </xdr:blipFill>
      <xdr:spPr>
        <a:xfrm>
          <a:off x="15449400" y="18545040"/>
          <a:ext cx="860400" cy="53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89640</xdr:colOff>
      <xdr:row>0</xdr:row>
      <xdr:rowOff>145800</xdr:rowOff>
    </xdr:from>
    <xdr:to>
      <xdr:col>8</xdr:col>
      <xdr:colOff>192240</xdr:colOff>
      <xdr:row>1</xdr:row>
      <xdr:rowOff>486720</xdr:rowOff>
    </xdr:to>
    <xdr:pic>
      <xdr:nvPicPr>
        <xdr:cNvPr id="46" name="Billede 7" descr=""/>
        <xdr:cNvPicPr/>
      </xdr:nvPicPr>
      <xdr:blipFill>
        <a:blip r:embed="rId7"/>
        <a:stretch/>
      </xdr:blipFill>
      <xdr:spPr>
        <a:xfrm>
          <a:off x="4659120" y="145800"/>
          <a:ext cx="480960" cy="50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78120</xdr:colOff>
      <xdr:row>0</xdr:row>
      <xdr:rowOff>145800</xdr:rowOff>
    </xdr:from>
    <xdr:to>
      <xdr:col>12</xdr:col>
      <xdr:colOff>195840</xdr:colOff>
      <xdr:row>2</xdr:row>
      <xdr:rowOff>8280</xdr:rowOff>
    </xdr:to>
    <xdr:pic>
      <xdr:nvPicPr>
        <xdr:cNvPr id="47" name="Billede 8" descr=""/>
        <xdr:cNvPicPr/>
      </xdr:nvPicPr>
      <xdr:blipFill>
        <a:blip r:embed="rId8"/>
        <a:stretch/>
      </xdr:blipFill>
      <xdr:spPr>
        <a:xfrm>
          <a:off x="6161400" y="145800"/>
          <a:ext cx="496080" cy="51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167760</xdr:colOff>
      <xdr:row>0</xdr:row>
      <xdr:rowOff>142560</xdr:rowOff>
    </xdr:from>
    <xdr:to>
      <xdr:col>4</xdr:col>
      <xdr:colOff>151920</xdr:colOff>
      <xdr:row>2</xdr:row>
      <xdr:rowOff>7200</xdr:rowOff>
    </xdr:to>
    <xdr:pic>
      <xdr:nvPicPr>
        <xdr:cNvPr id="48" name="Billede 9" descr=""/>
        <xdr:cNvPicPr/>
      </xdr:nvPicPr>
      <xdr:blipFill>
        <a:blip r:embed="rId9"/>
        <a:stretch/>
      </xdr:blipFill>
      <xdr:spPr>
        <a:xfrm>
          <a:off x="3223440" y="142560"/>
          <a:ext cx="362520" cy="52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23</xdr:col>
      <xdr:colOff>103680</xdr:colOff>
      <xdr:row>1</xdr:row>
      <xdr:rowOff>11160</xdr:rowOff>
    </xdr:from>
    <xdr:to>
      <xdr:col>24</xdr:col>
      <xdr:colOff>195480</xdr:colOff>
      <xdr:row>1</xdr:row>
      <xdr:rowOff>473400</xdr:rowOff>
    </xdr:to>
    <xdr:pic>
      <xdr:nvPicPr>
        <xdr:cNvPr id="49" name="Billede 10" descr=""/>
        <xdr:cNvPicPr/>
      </xdr:nvPicPr>
      <xdr:blipFill>
        <a:blip r:embed="rId10"/>
        <a:stretch/>
      </xdr:blipFill>
      <xdr:spPr>
        <a:xfrm>
          <a:off x="10728360" y="173160"/>
          <a:ext cx="470520" cy="462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125280</xdr:rowOff>
    </xdr:from>
    <xdr:to>
      <xdr:col>0</xdr:col>
      <xdr:colOff>2272680</xdr:colOff>
      <xdr:row>20</xdr:row>
      <xdr:rowOff>92160</xdr:rowOff>
    </xdr:to>
    <xdr:pic>
      <xdr:nvPicPr>
        <xdr:cNvPr id="50" name="Billede 11" descr=""/>
        <xdr:cNvPicPr/>
      </xdr:nvPicPr>
      <xdr:blipFill>
        <a:blip r:embed="rId11"/>
        <a:stretch/>
      </xdr:blipFill>
      <xdr:spPr>
        <a:xfrm>
          <a:off x="0" y="2516040"/>
          <a:ext cx="2272680" cy="140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27</xdr:col>
      <xdr:colOff>106200</xdr:colOff>
      <xdr:row>1</xdr:row>
      <xdr:rowOff>28800</xdr:rowOff>
    </xdr:from>
    <xdr:to>
      <xdr:col>28</xdr:col>
      <xdr:colOff>154800</xdr:colOff>
      <xdr:row>1</xdr:row>
      <xdr:rowOff>458280</xdr:rowOff>
    </xdr:to>
    <xdr:pic>
      <xdr:nvPicPr>
        <xdr:cNvPr id="51" name="Billede 12" descr=""/>
        <xdr:cNvPicPr/>
      </xdr:nvPicPr>
      <xdr:blipFill>
        <a:blip r:embed="rId12"/>
        <a:stretch/>
      </xdr:blipFill>
      <xdr:spPr>
        <a:xfrm>
          <a:off x="12245040" y="190800"/>
          <a:ext cx="426960" cy="42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66600</xdr:colOff>
      <xdr:row>57</xdr:row>
      <xdr:rowOff>31680</xdr:rowOff>
    </xdr:from>
    <xdr:to>
      <xdr:col>4</xdr:col>
      <xdr:colOff>154080</xdr:colOff>
      <xdr:row>58</xdr:row>
      <xdr:rowOff>306000</xdr:rowOff>
    </xdr:to>
    <xdr:pic>
      <xdr:nvPicPr>
        <xdr:cNvPr id="52" name="Billede 13" descr=""/>
        <xdr:cNvPicPr/>
      </xdr:nvPicPr>
      <xdr:blipFill>
        <a:blip r:embed="rId13"/>
        <a:stretch/>
      </xdr:blipFill>
      <xdr:spPr>
        <a:xfrm>
          <a:off x="3122280" y="10020240"/>
          <a:ext cx="465840" cy="43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66960</xdr:colOff>
      <xdr:row>57</xdr:row>
      <xdr:rowOff>4320</xdr:rowOff>
    </xdr:from>
    <xdr:to>
      <xdr:col>8</xdr:col>
      <xdr:colOff>122760</xdr:colOff>
      <xdr:row>58</xdr:row>
      <xdr:rowOff>288000</xdr:rowOff>
    </xdr:to>
    <xdr:pic>
      <xdr:nvPicPr>
        <xdr:cNvPr id="53" name="Billede 14" descr=""/>
        <xdr:cNvPicPr/>
      </xdr:nvPicPr>
      <xdr:blipFill>
        <a:blip r:embed="rId14"/>
        <a:stretch/>
      </xdr:blipFill>
      <xdr:spPr>
        <a:xfrm>
          <a:off x="4636440" y="9992880"/>
          <a:ext cx="434160" cy="4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76320</xdr:colOff>
      <xdr:row>57</xdr:row>
      <xdr:rowOff>12600</xdr:rowOff>
    </xdr:from>
    <xdr:to>
      <xdr:col>11</xdr:col>
      <xdr:colOff>163800</xdr:colOff>
      <xdr:row>58</xdr:row>
      <xdr:rowOff>294480</xdr:rowOff>
    </xdr:to>
    <xdr:pic>
      <xdr:nvPicPr>
        <xdr:cNvPr id="54" name="Billede 15" descr=""/>
        <xdr:cNvPicPr/>
      </xdr:nvPicPr>
      <xdr:blipFill>
        <a:blip r:embed="rId15"/>
        <a:stretch/>
      </xdr:blipFill>
      <xdr:spPr>
        <a:xfrm>
          <a:off x="5781240" y="100011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76320</xdr:colOff>
      <xdr:row>57</xdr:row>
      <xdr:rowOff>12600</xdr:rowOff>
    </xdr:from>
    <xdr:to>
      <xdr:col>13</xdr:col>
      <xdr:colOff>163440</xdr:colOff>
      <xdr:row>58</xdr:row>
      <xdr:rowOff>294480</xdr:rowOff>
    </xdr:to>
    <xdr:pic>
      <xdr:nvPicPr>
        <xdr:cNvPr id="55" name="Billede 16" descr=""/>
        <xdr:cNvPicPr/>
      </xdr:nvPicPr>
      <xdr:blipFill>
        <a:blip r:embed="rId16"/>
        <a:stretch/>
      </xdr:blipFill>
      <xdr:spPr>
        <a:xfrm>
          <a:off x="6537960" y="100011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16</xdr:col>
      <xdr:colOff>95400</xdr:colOff>
      <xdr:row>57</xdr:row>
      <xdr:rowOff>2880</xdr:rowOff>
    </xdr:from>
    <xdr:to>
      <xdr:col>17</xdr:col>
      <xdr:colOff>160560</xdr:colOff>
      <xdr:row>58</xdr:row>
      <xdr:rowOff>284760</xdr:rowOff>
    </xdr:to>
    <xdr:pic>
      <xdr:nvPicPr>
        <xdr:cNvPr id="56" name="Billede 17" descr=""/>
        <xdr:cNvPicPr/>
      </xdr:nvPicPr>
      <xdr:blipFill>
        <a:blip r:embed="rId17"/>
        <a:stretch/>
      </xdr:blipFill>
      <xdr:spPr>
        <a:xfrm>
          <a:off x="8070840" y="99914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14</xdr:col>
      <xdr:colOff>76320</xdr:colOff>
      <xdr:row>57</xdr:row>
      <xdr:rowOff>2880</xdr:rowOff>
    </xdr:from>
    <xdr:to>
      <xdr:col>15</xdr:col>
      <xdr:colOff>141840</xdr:colOff>
      <xdr:row>58</xdr:row>
      <xdr:rowOff>284760</xdr:rowOff>
    </xdr:to>
    <xdr:pic>
      <xdr:nvPicPr>
        <xdr:cNvPr id="57" name="Billede 18" descr=""/>
        <xdr:cNvPicPr/>
      </xdr:nvPicPr>
      <xdr:blipFill>
        <a:blip r:embed="rId18"/>
        <a:stretch/>
      </xdr:blipFill>
      <xdr:spPr>
        <a:xfrm>
          <a:off x="7295040" y="99914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104760</xdr:colOff>
      <xdr:row>57</xdr:row>
      <xdr:rowOff>2880</xdr:rowOff>
    </xdr:from>
    <xdr:to>
      <xdr:col>19</xdr:col>
      <xdr:colOff>176400</xdr:colOff>
      <xdr:row>58</xdr:row>
      <xdr:rowOff>272520</xdr:rowOff>
    </xdr:to>
    <xdr:pic>
      <xdr:nvPicPr>
        <xdr:cNvPr id="58" name="Billede 19" descr=""/>
        <xdr:cNvPicPr/>
      </xdr:nvPicPr>
      <xdr:blipFill>
        <a:blip r:embed="rId19"/>
        <a:stretch/>
      </xdr:blipFill>
      <xdr:spPr>
        <a:xfrm>
          <a:off x="8837280" y="9991440"/>
          <a:ext cx="450000" cy="431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76320</xdr:colOff>
      <xdr:row>1</xdr:row>
      <xdr:rowOff>9360</xdr:rowOff>
    </xdr:from>
    <xdr:to>
      <xdr:col>16</xdr:col>
      <xdr:colOff>151920</xdr:colOff>
      <xdr:row>1</xdr:row>
      <xdr:rowOff>454320</xdr:rowOff>
    </xdr:to>
    <xdr:pic>
      <xdr:nvPicPr>
        <xdr:cNvPr id="59" name="Billede 1" descr="https://d12tbz23ci055b.cloudfront.net/product/158418/5f0178808d92.jpg"/>
        <xdr:cNvPicPr/>
      </xdr:nvPicPr>
      <xdr:blipFill>
        <a:blip r:embed="rId1"/>
        <a:stretch/>
      </xdr:blipFill>
      <xdr:spPr>
        <a:xfrm>
          <a:off x="7673400" y="171360"/>
          <a:ext cx="453960" cy="44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57240</xdr:colOff>
      <xdr:row>1</xdr:row>
      <xdr:rowOff>0</xdr:rowOff>
    </xdr:from>
    <xdr:to>
      <xdr:col>20</xdr:col>
      <xdr:colOff>160920</xdr:colOff>
      <xdr:row>1</xdr:row>
      <xdr:rowOff>471600</xdr:rowOff>
    </xdr:to>
    <xdr:pic>
      <xdr:nvPicPr>
        <xdr:cNvPr id="60" name="Billede 2" descr=""/>
        <xdr:cNvPicPr/>
      </xdr:nvPicPr>
      <xdr:blipFill>
        <a:blip r:embed="rId2"/>
        <a:stretch/>
      </xdr:blipFill>
      <xdr:spPr>
        <a:xfrm>
          <a:off x="9168120" y="162000"/>
          <a:ext cx="482400" cy="471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76320</xdr:colOff>
      <xdr:row>51</xdr:row>
      <xdr:rowOff>29160</xdr:rowOff>
    </xdr:from>
    <xdr:to>
      <xdr:col>32</xdr:col>
      <xdr:colOff>211320</xdr:colOff>
      <xdr:row>54</xdr:row>
      <xdr:rowOff>48600</xdr:rowOff>
    </xdr:to>
    <xdr:pic>
      <xdr:nvPicPr>
        <xdr:cNvPr id="61" name="Picture 1" descr=""/>
        <xdr:cNvPicPr/>
      </xdr:nvPicPr>
      <xdr:blipFill>
        <a:blip r:embed="rId3"/>
        <a:stretch/>
      </xdr:blipFill>
      <xdr:spPr>
        <a:xfrm>
          <a:off x="13808880" y="8877960"/>
          <a:ext cx="593280" cy="60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63360</xdr:colOff>
      <xdr:row>107</xdr:row>
      <xdr:rowOff>30600</xdr:rowOff>
    </xdr:from>
    <xdr:to>
      <xdr:col>32</xdr:col>
      <xdr:colOff>198360</xdr:colOff>
      <xdr:row>110</xdr:row>
      <xdr:rowOff>76320</xdr:rowOff>
    </xdr:to>
    <xdr:pic>
      <xdr:nvPicPr>
        <xdr:cNvPr id="62" name="Picture 1" descr=""/>
        <xdr:cNvPicPr/>
      </xdr:nvPicPr>
      <xdr:blipFill>
        <a:blip r:embed="rId4"/>
        <a:stretch/>
      </xdr:blipFill>
      <xdr:spPr>
        <a:xfrm>
          <a:off x="13795920" y="18477360"/>
          <a:ext cx="593280" cy="59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33</xdr:col>
      <xdr:colOff>438120</xdr:colOff>
      <xdr:row>51</xdr:row>
      <xdr:rowOff>66600</xdr:rowOff>
    </xdr:from>
    <xdr:to>
      <xdr:col>33</xdr:col>
      <xdr:colOff>1298520</xdr:colOff>
      <xdr:row>54</xdr:row>
      <xdr:rowOff>13320</xdr:rowOff>
    </xdr:to>
    <xdr:pic>
      <xdr:nvPicPr>
        <xdr:cNvPr id="63" name="Billede 5" descr=""/>
        <xdr:cNvPicPr/>
      </xdr:nvPicPr>
      <xdr:blipFill>
        <a:blip r:embed="rId5"/>
        <a:stretch/>
      </xdr:blipFill>
      <xdr:spPr>
        <a:xfrm>
          <a:off x="15487560" y="8915400"/>
          <a:ext cx="860400" cy="53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33</xdr:col>
      <xdr:colOff>399960</xdr:colOff>
      <xdr:row>107</xdr:row>
      <xdr:rowOff>98280</xdr:rowOff>
    </xdr:from>
    <xdr:to>
      <xdr:col>33</xdr:col>
      <xdr:colOff>1260360</xdr:colOff>
      <xdr:row>110</xdr:row>
      <xdr:rowOff>78840</xdr:rowOff>
    </xdr:to>
    <xdr:pic>
      <xdr:nvPicPr>
        <xdr:cNvPr id="64" name="Billede 6" descr=""/>
        <xdr:cNvPicPr/>
      </xdr:nvPicPr>
      <xdr:blipFill>
        <a:blip r:embed="rId6"/>
        <a:stretch/>
      </xdr:blipFill>
      <xdr:spPr>
        <a:xfrm>
          <a:off x="15449400" y="18545040"/>
          <a:ext cx="860400" cy="53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89640</xdr:colOff>
      <xdr:row>0</xdr:row>
      <xdr:rowOff>145800</xdr:rowOff>
    </xdr:from>
    <xdr:to>
      <xdr:col>8</xdr:col>
      <xdr:colOff>188640</xdr:colOff>
      <xdr:row>1</xdr:row>
      <xdr:rowOff>482760</xdr:rowOff>
    </xdr:to>
    <xdr:pic>
      <xdr:nvPicPr>
        <xdr:cNvPr id="65" name="Billede 7" descr=""/>
        <xdr:cNvPicPr/>
      </xdr:nvPicPr>
      <xdr:blipFill>
        <a:blip r:embed="rId7"/>
        <a:stretch/>
      </xdr:blipFill>
      <xdr:spPr>
        <a:xfrm>
          <a:off x="4659120" y="145800"/>
          <a:ext cx="477360" cy="49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78120</xdr:colOff>
      <xdr:row>0</xdr:row>
      <xdr:rowOff>145800</xdr:rowOff>
    </xdr:from>
    <xdr:to>
      <xdr:col>12</xdr:col>
      <xdr:colOff>191880</xdr:colOff>
      <xdr:row>2</xdr:row>
      <xdr:rowOff>8280</xdr:rowOff>
    </xdr:to>
    <xdr:pic>
      <xdr:nvPicPr>
        <xdr:cNvPr id="66" name="Billede 8" descr=""/>
        <xdr:cNvPicPr/>
      </xdr:nvPicPr>
      <xdr:blipFill>
        <a:blip r:embed="rId8"/>
        <a:stretch/>
      </xdr:blipFill>
      <xdr:spPr>
        <a:xfrm>
          <a:off x="6161400" y="145800"/>
          <a:ext cx="492120" cy="51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167760</xdr:colOff>
      <xdr:row>0</xdr:row>
      <xdr:rowOff>142560</xdr:rowOff>
    </xdr:from>
    <xdr:to>
      <xdr:col>4</xdr:col>
      <xdr:colOff>148320</xdr:colOff>
      <xdr:row>2</xdr:row>
      <xdr:rowOff>7200</xdr:rowOff>
    </xdr:to>
    <xdr:pic>
      <xdr:nvPicPr>
        <xdr:cNvPr id="67" name="Billede 9" descr=""/>
        <xdr:cNvPicPr/>
      </xdr:nvPicPr>
      <xdr:blipFill>
        <a:blip r:embed="rId9"/>
        <a:stretch/>
      </xdr:blipFill>
      <xdr:spPr>
        <a:xfrm>
          <a:off x="3223440" y="142560"/>
          <a:ext cx="358920" cy="52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23</xdr:col>
      <xdr:colOff>103680</xdr:colOff>
      <xdr:row>1</xdr:row>
      <xdr:rowOff>11160</xdr:rowOff>
    </xdr:from>
    <xdr:to>
      <xdr:col>24</xdr:col>
      <xdr:colOff>191880</xdr:colOff>
      <xdr:row>1</xdr:row>
      <xdr:rowOff>477000</xdr:rowOff>
    </xdr:to>
    <xdr:pic>
      <xdr:nvPicPr>
        <xdr:cNvPr id="68" name="Billede 10" descr=""/>
        <xdr:cNvPicPr/>
      </xdr:nvPicPr>
      <xdr:blipFill>
        <a:blip r:embed="rId10"/>
        <a:stretch/>
      </xdr:blipFill>
      <xdr:spPr>
        <a:xfrm>
          <a:off x="10728360" y="173160"/>
          <a:ext cx="46692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125280</xdr:rowOff>
    </xdr:from>
    <xdr:to>
      <xdr:col>0</xdr:col>
      <xdr:colOff>2272680</xdr:colOff>
      <xdr:row>20</xdr:row>
      <xdr:rowOff>92160</xdr:rowOff>
    </xdr:to>
    <xdr:pic>
      <xdr:nvPicPr>
        <xdr:cNvPr id="69" name="Billede 11" descr=""/>
        <xdr:cNvPicPr/>
      </xdr:nvPicPr>
      <xdr:blipFill>
        <a:blip r:embed="rId11"/>
        <a:stretch/>
      </xdr:blipFill>
      <xdr:spPr>
        <a:xfrm>
          <a:off x="0" y="2516040"/>
          <a:ext cx="2272680" cy="140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27</xdr:col>
      <xdr:colOff>106200</xdr:colOff>
      <xdr:row>1</xdr:row>
      <xdr:rowOff>28800</xdr:rowOff>
    </xdr:from>
    <xdr:to>
      <xdr:col>28</xdr:col>
      <xdr:colOff>154800</xdr:colOff>
      <xdr:row>1</xdr:row>
      <xdr:rowOff>458280</xdr:rowOff>
    </xdr:to>
    <xdr:pic>
      <xdr:nvPicPr>
        <xdr:cNvPr id="70" name="Billede 12" descr=""/>
        <xdr:cNvPicPr/>
      </xdr:nvPicPr>
      <xdr:blipFill>
        <a:blip r:embed="rId12"/>
        <a:stretch/>
      </xdr:blipFill>
      <xdr:spPr>
        <a:xfrm>
          <a:off x="12245040" y="190800"/>
          <a:ext cx="426960" cy="42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66600</xdr:colOff>
      <xdr:row>57</xdr:row>
      <xdr:rowOff>31680</xdr:rowOff>
    </xdr:from>
    <xdr:to>
      <xdr:col>4</xdr:col>
      <xdr:colOff>154080</xdr:colOff>
      <xdr:row>58</xdr:row>
      <xdr:rowOff>306000</xdr:rowOff>
    </xdr:to>
    <xdr:pic>
      <xdr:nvPicPr>
        <xdr:cNvPr id="71" name="Billede 13" descr=""/>
        <xdr:cNvPicPr/>
      </xdr:nvPicPr>
      <xdr:blipFill>
        <a:blip r:embed="rId13"/>
        <a:stretch/>
      </xdr:blipFill>
      <xdr:spPr>
        <a:xfrm>
          <a:off x="3122280" y="10020240"/>
          <a:ext cx="465840" cy="43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66960</xdr:colOff>
      <xdr:row>57</xdr:row>
      <xdr:rowOff>4320</xdr:rowOff>
    </xdr:from>
    <xdr:to>
      <xdr:col>8</xdr:col>
      <xdr:colOff>122760</xdr:colOff>
      <xdr:row>58</xdr:row>
      <xdr:rowOff>288000</xdr:rowOff>
    </xdr:to>
    <xdr:pic>
      <xdr:nvPicPr>
        <xdr:cNvPr id="72" name="Billede 14" descr=""/>
        <xdr:cNvPicPr/>
      </xdr:nvPicPr>
      <xdr:blipFill>
        <a:blip r:embed="rId14"/>
        <a:stretch/>
      </xdr:blipFill>
      <xdr:spPr>
        <a:xfrm>
          <a:off x="4636440" y="9992880"/>
          <a:ext cx="434160" cy="445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76320</xdr:colOff>
      <xdr:row>57</xdr:row>
      <xdr:rowOff>12600</xdr:rowOff>
    </xdr:from>
    <xdr:to>
      <xdr:col>11</xdr:col>
      <xdr:colOff>163800</xdr:colOff>
      <xdr:row>58</xdr:row>
      <xdr:rowOff>294480</xdr:rowOff>
    </xdr:to>
    <xdr:pic>
      <xdr:nvPicPr>
        <xdr:cNvPr id="73" name="Billede 15" descr=""/>
        <xdr:cNvPicPr/>
      </xdr:nvPicPr>
      <xdr:blipFill>
        <a:blip r:embed="rId15"/>
        <a:stretch/>
      </xdr:blipFill>
      <xdr:spPr>
        <a:xfrm>
          <a:off x="5781240" y="100011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76320</xdr:colOff>
      <xdr:row>57</xdr:row>
      <xdr:rowOff>12600</xdr:rowOff>
    </xdr:from>
    <xdr:to>
      <xdr:col>13</xdr:col>
      <xdr:colOff>163440</xdr:colOff>
      <xdr:row>58</xdr:row>
      <xdr:rowOff>294480</xdr:rowOff>
    </xdr:to>
    <xdr:pic>
      <xdr:nvPicPr>
        <xdr:cNvPr id="74" name="Billede 16" descr=""/>
        <xdr:cNvPicPr/>
      </xdr:nvPicPr>
      <xdr:blipFill>
        <a:blip r:embed="rId16"/>
        <a:stretch/>
      </xdr:blipFill>
      <xdr:spPr>
        <a:xfrm>
          <a:off x="6537960" y="100011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16</xdr:col>
      <xdr:colOff>95400</xdr:colOff>
      <xdr:row>57</xdr:row>
      <xdr:rowOff>2880</xdr:rowOff>
    </xdr:from>
    <xdr:to>
      <xdr:col>17</xdr:col>
      <xdr:colOff>160560</xdr:colOff>
      <xdr:row>58</xdr:row>
      <xdr:rowOff>284760</xdr:rowOff>
    </xdr:to>
    <xdr:pic>
      <xdr:nvPicPr>
        <xdr:cNvPr id="75" name="Billede 17" descr=""/>
        <xdr:cNvPicPr/>
      </xdr:nvPicPr>
      <xdr:blipFill>
        <a:blip r:embed="rId17"/>
        <a:stretch/>
      </xdr:blipFill>
      <xdr:spPr>
        <a:xfrm>
          <a:off x="8070840" y="99914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14</xdr:col>
      <xdr:colOff>76320</xdr:colOff>
      <xdr:row>57</xdr:row>
      <xdr:rowOff>2880</xdr:rowOff>
    </xdr:from>
    <xdr:to>
      <xdr:col>15</xdr:col>
      <xdr:colOff>141840</xdr:colOff>
      <xdr:row>58</xdr:row>
      <xdr:rowOff>284760</xdr:rowOff>
    </xdr:to>
    <xdr:pic>
      <xdr:nvPicPr>
        <xdr:cNvPr id="76" name="Billede 18" descr=""/>
        <xdr:cNvPicPr/>
      </xdr:nvPicPr>
      <xdr:blipFill>
        <a:blip r:embed="rId18"/>
        <a:stretch/>
      </xdr:blipFill>
      <xdr:spPr>
        <a:xfrm>
          <a:off x="7295040" y="99914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104760</xdr:colOff>
      <xdr:row>57</xdr:row>
      <xdr:rowOff>2880</xdr:rowOff>
    </xdr:from>
    <xdr:to>
      <xdr:col>19</xdr:col>
      <xdr:colOff>176400</xdr:colOff>
      <xdr:row>58</xdr:row>
      <xdr:rowOff>272520</xdr:rowOff>
    </xdr:to>
    <xdr:pic>
      <xdr:nvPicPr>
        <xdr:cNvPr id="77" name="Billede 19" descr=""/>
        <xdr:cNvPicPr/>
      </xdr:nvPicPr>
      <xdr:blipFill>
        <a:blip r:embed="rId19"/>
        <a:stretch/>
      </xdr:blipFill>
      <xdr:spPr>
        <a:xfrm>
          <a:off x="8837280" y="9991440"/>
          <a:ext cx="450000" cy="431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558720</xdr:colOff>
      <xdr:row>22</xdr:row>
      <xdr:rowOff>38160</xdr:rowOff>
    </xdr:from>
    <xdr:to>
      <xdr:col>0</xdr:col>
      <xdr:colOff>1457280</xdr:colOff>
      <xdr:row>27</xdr:row>
      <xdr:rowOff>125280</xdr:rowOff>
    </xdr:to>
    <xdr:pic>
      <xdr:nvPicPr>
        <xdr:cNvPr id="78" name="Billede 1" descr=""/>
        <xdr:cNvPicPr/>
      </xdr:nvPicPr>
      <xdr:blipFill>
        <a:blip r:embed="rId1"/>
        <a:stretch/>
      </xdr:blipFill>
      <xdr:spPr>
        <a:xfrm>
          <a:off x="558720" y="4191120"/>
          <a:ext cx="898560" cy="89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1085040</xdr:colOff>
      <xdr:row>22</xdr:row>
      <xdr:rowOff>132480</xdr:rowOff>
    </xdr:to>
    <xdr:pic>
      <xdr:nvPicPr>
        <xdr:cNvPr id="79" name="Billede 2" descr=""/>
        <xdr:cNvPicPr/>
      </xdr:nvPicPr>
      <xdr:blipFill>
        <a:blip r:embed="rId2"/>
        <a:stretch/>
      </xdr:blipFill>
      <xdr:spPr>
        <a:xfrm>
          <a:off x="0" y="3200400"/>
          <a:ext cx="1085040" cy="108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961920</xdr:colOff>
      <xdr:row>16</xdr:row>
      <xdr:rowOff>181080</xdr:rowOff>
    </xdr:from>
    <xdr:to>
      <xdr:col>0</xdr:col>
      <xdr:colOff>2458080</xdr:colOff>
      <xdr:row>22</xdr:row>
      <xdr:rowOff>123840</xdr:rowOff>
    </xdr:to>
    <xdr:pic>
      <xdr:nvPicPr>
        <xdr:cNvPr id="80" name="Picture 3" descr=""/>
        <xdr:cNvPicPr/>
      </xdr:nvPicPr>
      <xdr:blipFill>
        <a:blip r:embed="rId3"/>
        <a:stretch/>
      </xdr:blipFill>
      <xdr:spPr>
        <a:xfrm>
          <a:off x="961920" y="3191040"/>
          <a:ext cx="1496160" cy="108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520920</xdr:colOff>
      <xdr:row>82</xdr:row>
      <xdr:rowOff>31680</xdr:rowOff>
    </xdr:from>
    <xdr:to>
      <xdr:col>0</xdr:col>
      <xdr:colOff>1418760</xdr:colOff>
      <xdr:row>87</xdr:row>
      <xdr:rowOff>119880</xdr:rowOff>
    </xdr:to>
    <xdr:pic>
      <xdr:nvPicPr>
        <xdr:cNvPr id="81" name="Billede 4" descr=""/>
        <xdr:cNvPicPr/>
      </xdr:nvPicPr>
      <xdr:blipFill>
        <a:blip r:embed="rId4"/>
        <a:stretch/>
      </xdr:blipFill>
      <xdr:spPr>
        <a:xfrm>
          <a:off x="520920" y="14430240"/>
          <a:ext cx="897840" cy="89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47520</xdr:colOff>
      <xdr:row>77</xdr:row>
      <xdr:rowOff>32040</xdr:rowOff>
    </xdr:from>
    <xdr:to>
      <xdr:col>0</xdr:col>
      <xdr:colOff>1046880</xdr:colOff>
      <xdr:row>83</xdr:row>
      <xdr:rowOff>59760</xdr:rowOff>
    </xdr:to>
    <xdr:pic>
      <xdr:nvPicPr>
        <xdr:cNvPr id="82" name="Billede 5" descr=""/>
        <xdr:cNvPicPr/>
      </xdr:nvPicPr>
      <xdr:blipFill>
        <a:blip r:embed="rId5"/>
        <a:stretch/>
      </xdr:blipFill>
      <xdr:spPr>
        <a:xfrm>
          <a:off x="47520" y="13620960"/>
          <a:ext cx="999360" cy="999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923760</xdr:colOff>
      <xdr:row>77</xdr:row>
      <xdr:rowOff>22320</xdr:rowOff>
    </xdr:from>
    <xdr:to>
      <xdr:col>0</xdr:col>
      <xdr:colOff>1932840</xdr:colOff>
      <xdr:row>83</xdr:row>
      <xdr:rowOff>59760</xdr:rowOff>
    </xdr:to>
    <xdr:pic>
      <xdr:nvPicPr>
        <xdr:cNvPr id="83" name="Picture 3" descr=""/>
        <xdr:cNvPicPr/>
      </xdr:nvPicPr>
      <xdr:blipFill>
        <a:blip r:embed="rId6"/>
        <a:stretch/>
      </xdr:blipFill>
      <xdr:spPr>
        <a:xfrm>
          <a:off x="923760" y="13611240"/>
          <a:ext cx="1009080" cy="100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76320</xdr:colOff>
      <xdr:row>56</xdr:row>
      <xdr:rowOff>67320</xdr:rowOff>
    </xdr:from>
    <xdr:to>
      <xdr:col>30</xdr:col>
      <xdr:colOff>266040</xdr:colOff>
      <xdr:row>59</xdr:row>
      <xdr:rowOff>70200</xdr:rowOff>
    </xdr:to>
    <xdr:pic>
      <xdr:nvPicPr>
        <xdr:cNvPr id="84" name="Picture 1" descr=""/>
        <xdr:cNvPicPr/>
      </xdr:nvPicPr>
      <xdr:blipFill>
        <a:blip r:embed="rId7"/>
        <a:stretch/>
      </xdr:blipFill>
      <xdr:spPr>
        <a:xfrm>
          <a:off x="13051800" y="9725760"/>
          <a:ext cx="648360" cy="58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63360</xdr:colOff>
      <xdr:row>116</xdr:row>
      <xdr:rowOff>68760</xdr:rowOff>
    </xdr:from>
    <xdr:to>
      <xdr:col>30</xdr:col>
      <xdr:colOff>252360</xdr:colOff>
      <xdr:row>119</xdr:row>
      <xdr:rowOff>105120</xdr:rowOff>
    </xdr:to>
    <xdr:pic>
      <xdr:nvPicPr>
        <xdr:cNvPr id="85" name="Picture 1" descr=""/>
        <xdr:cNvPicPr/>
      </xdr:nvPicPr>
      <xdr:blipFill>
        <a:blip r:embed="rId8"/>
        <a:stretch/>
      </xdr:blipFill>
      <xdr:spPr>
        <a:xfrm>
          <a:off x="13038840" y="19972800"/>
          <a:ext cx="647640" cy="58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66600</xdr:colOff>
      <xdr:row>62</xdr:row>
      <xdr:rowOff>69840</xdr:rowOff>
    </xdr:from>
    <xdr:to>
      <xdr:col>12</xdr:col>
      <xdr:colOff>202680</xdr:colOff>
      <xdr:row>63</xdr:row>
      <xdr:rowOff>353160</xdr:rowOff>
    </xdr:to>
    <xdr:pic>
      <xdr:nvPicPr>
        <xdr:cNvPr id="86" name="Billede 17" descr=""/>
        <xdr:cNvPicPr/>
      </xdr:nvPicPr>
      <xdr:blipFill>
        <a:blip r:embed="rId9"/>
        <a:stretch/>
      </xdr:blipFill>
      <xdr:spPr>
        <a:xfrm>
          <a:off x="6149880" y="10868040"/>
          <a:ext cx="514440" cy="44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66960</xdr:colOff>
      <xdr:row>62</xdr:row>
      <xdr:rowOff>42480</xdr:rowOff>
    </xdr:from>
    <xdr:to>
      <xdr:col>16</xdr:col>
      <xdr:colOff>177480</xdr:colOff>
      <xdr:row>63</xdr:row>
      <xdr:rowOff>328320</xdr:rowOff>
    </xdr:to>
    <xdr:pic>
      <xdr:nvPicPr>
        <xdr:cNvPr id="87" name="Billede 18" descr=""/>
        <xdr:cNvPicPr/>
      </xdr:nvPicPr>
      <xdr:blipFill>
        <a:blip r:embed="rId10"/>
        <a:stretch/>
      </xdr:blipFill>
      <xdr:spPr>
        <a:xfrm>
          <a:off x="7664040" y="10840680"/>
          <a:ext cx="488880" cy="44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438120</xdr:colOff>
      <xdr:row>56</xdr:row>
      <xdr:rowOff>104760</xdr:rowOff>
    </xdr:from>
    <xdr:to>
      <xdr:col>31</xdr:col>
      <xdr:colOff>1294560</xdr:colOff>
      <xdr:row>59</xdr:row>
      <xdr:rowOff>39960</xdr:rowOff>
    </xdr:to>
    <xdr:pic>
      <xdr:nvPicPr>
        <xdr:cNvPr id="88" name="Billede 19" descr=""/>
        <xdr:cNvPicPr/>
      </xdr:nvPicPr>
      <xdr:blipFill>
        <a:blip r:embed="rId11"/>
        <a:stretch/>
      </xdr:blipFill>
      <xdr:spPr>
        <a:xfrm>
          <a:off x="14730840" y="9763200"/>
          <a:ext cx="856440" cy="52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399960</xdr:colOff>
      <xdr:row>116</xdr:row>
      <xdr:rowOff>136440</xdr:rowOff>
    </xdr:from>
    <xdr:to>
      <xdr:col>31</xdr:col>
      <xdr:colOff>1256400</xdr:colOff>
      <xdr:row>119</xdr:row>
      <xdr:rowOff>105840</xdr:rowOff>
    </xdr:to>
    <xdr:pic>
      <xdr:nvPicPr>
        <xdr:cNvPr id="89" name="Billede 20" descr=""/>
        <xdr:cNvPicPr/>
      </xdr:nvPicPr>
      <xdr:blipFill>
        <a:blip r:embed="rId12"/>
        <a:stretch/>
      </xdr:blipFill>
      <xdr:spPr>
        <a:xfrm>
          <a:off x="14692680" y="20040480"/>
          <a:ext cx="856440" cy="52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76320</xdr:colOff>
      <xdr:row>62</xdr:row>
      <xdr:rowOff>50760</xdr:rowOff>
    </xdr:from>
    <xdr:to>
      <xdr:col>19</xdr:col>
      <xdr:colOff>163800</xdr:colOff>
      <xdr:row>63</xdr:row>
      <xdr:rowOff>332640</xdr:rowOff>
    </xdr:to>
    <xdr:pic>
      <xdr:nvPicPr>
        <xdr:cNvPr id="90" name="Billede 21" descr=""/>
        <xdr:cNvPicPr/>
      </xdr:nvPicPr>
      <xdr:blipFill>
        <a:blip r:embed="rId13"/>
        <a:stretch/>
      </xdr:blipFill>
      <xdr:spPr>
        <a:xfrm>
          <a:off x="8808840" y="108489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20</xdr:col>
      <xdr:colOff>76320</xdr:colOff>
      <xdr:row>62</xdr:row>
      <xdr:rowOff>50760</xdr:rowOff>
    </xdr:from>
    <xdr:to>
      <xdr:col>21</xdr:col>
      <xdr:colOff>163800</xdr:colOff>
      <xdr:row>63</xdr:row>
      <xdr:rowOff>332640</xdr:rowOff>
    </xdr:to>
    <xdr:pic>
      <xdr:nvPicPr>
        <xdr:cNvPr id="91" name="Billede 22" descr=""/>
        <xdr:cNvPicPr/>
      </xdr:nvPicPr>
      <xdr:blipFill>
        <a:blip r:embed="rId14"/>
        <a:stretch/>
      </xdr:blipFill>
      <xdr:spPr>
        <a:xfrm>
          <a:off x="9565920" y="108489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24</xdr:col>
      <xdr:colOff>95400</xdr:colOff>
      <xdr:row>62</xdr:row>
      <xdr:rowOff>41040</xdr:rowOff>
    </xdr:from>
    <xdr:to>
      <xdr:col>25</xdr:col>
      <xdr:colOff>160920</xdr:colOff>
      <xdr:row>63</xdr:row>
      <xdr:rowOff>322920</xdr:rowOff>
    </xdr:to>
    <xdr:pic>
      <xdr:nvPicPr>
        <xdr:cNvPr id="92" name="Billede 23" descr=""/>
        <xdr:cNvPicPr/>
      </xdr:nvPicPr>
      <xdr:blipFill>
        <a:blip r:embed="rId15"/>
        <a:stretch/>
      </xdr:blipFill>
      <xdr:spPr>
        <a:xfrm>
          <a:off x="11098800" y="108392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22</xdr:col>
      <xdr:colOff>76320</xdr:colOff>
      <xdr:row>62</xdr:row>
      <xdr:rowOff>41040</xdr:rowOff>
    </xdr:from>
    <xdr:to>
      <xdr:col>23</xdr:col>
      <xdr:colOff>141840</xdr:colOff>
      <xdr:row>63</xdr:row>
      <xdr:rowOff>322920</xdr:rowOff>
    </xdr:to>
    <xdr:pic>
      <xdr:nvPicPr>
        <xdr:cNvPr id="93" name="Billede 24" descr=""/>
        <xdr:cNvPicPr/>
      </xdr:nvPicPr>
      <xdr:blipFill>
        <a:blip r:embed="rId16"/>
        <a:stretch/>
      </xdr:blipFill>
      <xdr:spPr>
        <a:xfrm>
          <a:off x="10322640" y="108392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106200</xdr:colOff>
      <xdr:row>62</xdr:row>
      <xdr:rowOff>60480</xdr:rowOff>
    </xdr:from>
    <xdr:to>
      <xdr:col>8</xdr:col>
      <xdr:colOff>206280</xdr:colOff>
      <xdr:row>63</xdr:row>
      <xdr:rowOff>326160</xdr:rowOff>
    </xdr:to>
    <xdr:pic>
      <xdr:nvPicPr>
        <xdr:cNvPr id="94" name="Billede 28" descr=""/>
        <xdr:cNvPicPr/>
      </xdr:nvPicPr>
      <xdr:blipFill>
        <a:blip r:embed="rId17"/>
        <a:stretch/>
      </xdr:blipFill>
      <xdr:spPr>
        <a:xfrm>
          <a:off x="4675680" y="10858680"/>
          <a:ext cx="478440" cy="42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76320</xdr:colOff>
      <xdr:row>1</xdr:row>
      <xdr:rowOff>9360</xdr:rowOff>
    </xdr:from>
    <xdr:to>
      <xdr:col>16</xdr:col>
      <xdr:colOff>208800</xdr:colOff>
      <xdr:row>1</xdr:row>
      <xdr:rowOff>456480</xdr:rowOff>
    </xdr:to>
    <xdr:pic>
      <xdr:nvPicPr>
        <xdr:cNvPr id="95" name="Billede 32" descr="https://d12tbz23ci055b.cloudfront.net/product/158418/5f0178808d92.jpg"/>
        <xdr:cNvPicPr/>
      </xdr:nvPicPr>
      <xdr:blipFill>
        <a:blip r:embed="rId18"/>
        <a:stretch/>
      </xdr:blipFill>
      <xdr:spPr>
        <a:xfrm>
          <a:off x="7673400" y="171360"/>
          <a:ext cx="510840" cy="44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57240</xdr:colOff>
      <xdr:row>1</xdr:row>
      <xdr:rowOff>0</xdr:rowOff>
    </xdr:from>
    <xdr:to>
      <xdr:col>20</xdr:col>
      <xdr:colOff>214560</xdr:colOff>
      <xdr:row>1</xdr:row>
      <xdr:rowOff>475560</xdr:rowOff>
    </xdr:to>
    <xdr:pic>
      <xdr:nvPicPr>
        <xdr:cNvPr id="96" name="Billede 33" descr=""/>
        <xdr:cNvPicPr/>
      </xdr:nvPicPr>
      <xdr:blipFill>
        <a:blip r:embed="rId19"/>
        <a:stretch/>
      </xdr:blipFill>
      <xdr:spPr>
        <a:xfrm>
          <a:off x="9168120" y="162000"/>
          <a:ext cx="53604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26</xdr:col>
      <xdr:colOff>104760</xdr:colOff>
      <xdr:row>1</xdr:row>
      <xdr:rowOff>9360</xdr:rowOff>
    </xdr:from>
    <xdr:to>
      <xdr:col>27</xdr:col>
      <xdr:colOff>227880</xdr:colOff>
      <xdr:row>1</xdr:row>
      <xdr:rowOff>443160</xdr:rowOff>
    </xdr:to>
    <xdr:pic>
      <xdr:nvPicPr>
        <xdr:cNvPr id="97" name="Billede 34" descr=""/>
        <xdr:cNvPicPr/>
      </xdr:nvPicPr>
      <xdr:blipFill>
        <a:blip r:embed="rId20"/>
        <a:stretch/>
      </xdr:blipFill>
      <xdr:spPr>
        <a:xfrm>
          <a:off x="11864880" y="171360"/>
          <a:ext cx="501840" cy="43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89640</xdr:colOff>
      <xdr:row>0</xdr:row>
      <xdr:rowOff>145800</xdr:rowOff>
    </xdr:from>
    <xdr:to>
      <xdr:col>8</xdr:col>
      <xdr:colOff>249480</xdr:colOff>
      <xdr:row>1</xdr:row>
      <xdr:rowOff>484200</xdr:rowOff>
    </xdr:to>
    <xdr:pic>
      <xdr:nvPicPr>
        <xdr:cNvPr id="98" name="Billede 35" descr=""/>
        <xdr:cNvPicPr/>
      </xdr:nvPicPr>
      <xdr:blipFill>
        <a:blip r:embed="rId21"/>
        <a:stretch/>
      </xdr:blipFill>
      <xdr:spPr>
        <a:xfrm>
          <a:off x="4659120" y="145800"/>
          <a:ext cx="538200" cy="500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78120</xdr:colOff>
      <xdr:row>0</xdr:row>
      <xdr:rowOff>145800</xdr:rowOff>
    </xdr:from>
    <xdr:to>
      <xdr:col>12</xdr:col>
      <xdr:colOff>249120</xdr:colOff>
      <xdr:row>2</xdr:row>
      <xdr:rowOff>2520</xdr:rowOff>
    </xdr:to>
    <xdr:pic>
      <xdr:nvPicPr>
        <xdr:cNvPr id="99" name="Billede 36" descr=""/>
        <xdr:cNvPicPr/>
      </xdr:nvPicPr>
      <xdr:blipFill>
        <a:blip r:embed="rId22"/>
        <a:stretch/>
      </xdr:blipFill>
      <xdr:spPr>
        <a:xfrm>
          <a:off x="6161400" y="145800"/>
          <a:ext cx="549360" cy="51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167760</xdr:colOff>
      <xdr:row>0</xdr:row>
      <xdr:rowOff>142560</xdr:rowOff>
    </xdr:from>
    <xdr:to>
      <xdr:col>4</xdr:col>
      <xdr:colOff>205920</xdr:colOff>
      <xdr:row>2</xdr:row>
      <xdr:rowOff>1440</xdr:rowOff>
    </xdr:to>
    <xdr:pic>
      <xdr:nvPicPr>
        <xdr:cNvPr id="100" name="Billede 37" descr=""/>
        <xdr:cNvPicPr/>
      </xdr:nvPicPr>
      <xdr:blipFill>
        <a:blip r:embed="rId23"/>
        <a:stretch/>
      </xdr:blipFill>
      <xdr:spPr>
        <a:xfrm>
          <a:off x="3223440" y="142560"/>
          <a:ext cx="416520" cy="51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23</xdr:col>
      <xdr:colOff>103680</xdr:colOff>
      <xdr:row>1</xdr:row>
      <xdr:rowOff>11160</xdr:rowOff>
    </xdr:from>
    <xdr:to>
      <xdr:col>24</xdr:col>
      <xdr:colOff>247320</xdr:colOff>
      <xdr:row>1</xdr:row>
      <xdr:rowOff>482760</xdr:rowOff>
    </xdr:to>
    <xdr:pic>
      <xdr:nvPicPr>
        <xdr:cNvPr id="101" name="Billede 38" descr=""/>
        <xdr:cNvPicPr/>
      </xdr:nvPicPr>
      <xdr:blipFill>
        <a:blip r:embed="rId24"/>
        <a:stretch/>
      </xdr:blipFill>
      <xdr:spPr>
        <a:xfrm>
          <a:off x="10728360" y="173160"/>
          <a:ext cx="522360" cy="471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558720</xdr:colOff>
      <xdr:row>22</xdr:row>
      <xdr:rowOff>38160</xdr:rowOff>
    </xdr:from>
    <xdr:to>
      <xdr:col>0</xdr:col>
      <xdr:colOff>1457280</xdr:colOff>
      <xdr:row>27</xdr:row>
      <xdr:rowOff>125280</xdr:rowOff>
    </xdr:to>
    <xdr:pic>
      <xdr:nvPicPr>
        <xdr:cNvPr id="102" name="Billede 1" descr=""/>
        <xdr:cNvPicPr/>
      </xdr:nvPicPr>
      <xdr:blipFill>
        <a:blip r:embed="rId1"/>
        <a:stretch/>
      </xdr:blipFill>
      <xdr:spPr>
        <a:xfrm>
          <a:off x="558720" y="4191120"/>
          <a:ext cx="898560" cy="89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1085040</xdr:colOff>
      <xdr:row>22</xdr:row>
      <xdr:rowOff>132480</xdr:rowOff>
    </xdr:to>
    <xdr:pic>
      <xdr:nvPicPr>
        <xdr:cNvPr id="103" name="Billede 2" descr=""/>
        <xdr:cNvPicPr/>
      </xdr:nvPicPr>
      <xdr:blipFill>
        <a:blip r:embed="rId2"/>
        <a:stretch/>
      </xdr:blipFill>
      <xdr:spPr>
        <a:xfrm>
          <a:off x="0" y="3200400"/>
          <a:ext cx="1085040" cy="1085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961920</xdr:colOff>
      <xdr:row>16</xdr:row>
      <xdr:rowOff>181080</xdr:rowOff>
    </xdr:from>
    <xdr:to>
      <xdr:col>0</xdr:col>
      <xdr:colOff>2458080</xdr:colOff>
      <xdr:row>22</xdr:row>
      <xdr:rowOff>123840</xdr:rowOff>
    </xdr:to>
    <xdr:pic>
      <xdr:nvPicPr>
        <xdr:cNvPr id="104" name="Picture 3" descr=""/>
        <xdr:cNvPicPr/>
      </xdr:nvPicPr>
      <xdr:blipFill>
        <a:blip r:embed="rId3"/>
        <a:stretch/>
      </xdr:blipFill>
      <xdr:spPr>
        <a:xfrm>
          <a:off x="961920" y="3191040"/>
          <a:ext cx="1496160" cy="108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520920</xdr:colOff>
      <xdr:row>82</xdr:row>
      <xdr:rowOff>31680</xdr:rowOff>
    </xdr:from>
    <xdr:to>
      <xdr:col>0</xdr:col>
      <xdr:colOff>1418760</xdr:colOff>
      <xdr:row>87</xdr:row>
      <xdr:rowOff>119880</xdr:rowOff>
    </xdr:to>
    <xdr:pic>
      <xdr:nvPicPr>
        <xdr:cNvPr id="105" name="Billede 4" descr=""/>
        <xdr:cNvPicPr/>
      </xdr:nvPicPr>
      <xdr:blipFill>
        <a:blip r:embed="rId4"/>
        <a:stretch/>
      </xdr:blipFill>
      <xdr:spPr>
        <a:xfrm>
          <a:off x="520920" y="14430240"/>
          <a:ext cx="897840" cy="89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47520</xdr:colOff>
      <xdr:row>77</xdr:row>
      <xdr:rowOff>32040</xdr:rowOff>
    </xdr:from>
    <xdr:to>
      <xdr:col>0</xdr:col>
      <xdr:colOff>1046880</xdr:colOff>
      <xdr:row>83</xdr:row>
      <xdr:rowOff>59760</xdr:rowOff>
    </xdr:to>
    <xdr:pic>
      <xdr:nvPicPr>
        <xdr:cNvPr id="106" name="Billede 5" descr=""/>
        <xdr:cNvPicPr/>
      </xdr:nvPicPr>
      <xdr:blipFill>
        <a:blip r:embed="rId5"/>
        <a:stretch/>
      </xdr:blipFill>
      <xdr:spPr>
        <a:xfrm>
          <a:off x="47520" y="13620960"/>
          <a:ext cx="999360" cy="999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923760</xdr:colOff>
      <xdr:row>77</xdr:row>
      <xdr:rowOff>22320</xdr:rowOff>
    </xdr:from>
    <xdr:to>
      <xdr:col>0</xdr:col>
      <xdr:colOff>1932840</xdr:colOff>
      <xdr:row>83</xdr:row>
      <xdr:rowOff>59760</xdr:rowOff>
    </xdr:to>
    <xdr:pic>
      <xdr:nvPicPr>
        <xdr:cNvPr id="107" name="Picture 3" descr=""/>
        <xdr:cNvPicPr/>
      </xdr:nvPicPr>
      <xdr:blipFill>
        <a:blip r:embed="rId6"/>
        <a:stretch/>
      </xdr:blipFill>
      <xdr:spPr>
        <a:xfrm>
          <a:off x="923760" y="13611240"/>
          <a:ext cx="1009080" cy="100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76320</xdr:colOff>
      <xdr:row>56</xdr:row>
      <xdr:rowOff>67320</xdr:rowOff>
    </xdr:from>
    <xdr:to>
      <xdr:col>30</xdr:col>
      <xdr:colOff>266040</xdr:colOff>
      <xdr:row>59</xdr:row>
      <xdr:rowOff>70200</xdr:rowOff>
    </xdr:to>
    <xdr:pic>
      <xdr:nvPicPr>
        <xdr:cNvPr id="108" name="Picture 1" descr=""/>
        <xdr:cNvPicPr/>
      </xdr:nvPicPr>
      <xdr:blipFill>
        <a:blip r:embed="rId7"/>
        <a:stretch/>
      </xdr:blipFill>
      <xdr:spPr>
        <a:xfrm>
          <a:off x="13051800" y="9725760"/>
          <a:ext cx="648360" cy="58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63360</xdr:colOff>
      <xdr:row>116</xdr:row>
      <xdr:rowOff>68760</xdr:rowOff>
    </xdr:from>
    <xdr:to>
      <xdr:col>30</xdr:col>
      <xdr:colOff>252360</xdr:colOff>
      <xdr:row>119</xdr:row>
      <xdr:rowOff>105120</xdr:rowOff>
    </xdr:to>
    <xdr:pic>
      <xdr:nvPicPr>
        <xdr:cNvPr id="109" name="Picture 1" descr=""/>
        <xdr:cNvPicPr/>
      </xdr:nvPicPr>
      <xdr:blipFill>
        <a:blip r:embed="rId8"/>
        <a:stretch/>
      </xdr:blipFill>
      <xdr:spPr>
        <a:xfrm>
          <a:off x="13038840" y="19972800"/>
          <a:ext cx="647640" cy="58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66600</xdr:colOff>
      <xdr:row>62</xdr:row>
      <xdr:rowOff>69840</xdr:rowOff>
    </xdr:from>
    <xdr:to>
      <xdr:col>12</xdr:col>
      <xdr:colOff>202680</xdr:colOff>
      <xdr:row>63</xdr:row>
      <xdr:rowOff>353160</xdr:rowOff>
    </xdr:to>
    <xdr:pic>
      <xdr:nvPicPr>
        <xdr:cNvPr id="110" name="Billede 17" descr=""/>
        <xdr:cNvPicPr/>
      </xdr:nvPicPr>
      <xdr:blipFill>
        <a:blip r:embed="rId9"/>
        <a:stretch/>
      </xdr:blipFill>
      <xdr:spPr>
        <a:xfrm>
          <a:off x="6149880" y="10868040"/>
          <a:ext cx="514440" cy="44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66960</xdr:colOff>
      <xdr:row>62</xdr:row>
      <xdr:rowOff>42480</xdr:rowOff>
    </xdr:from>
    <xdr:to>
      <xdr:col>16</xdr:col>
      <xdr:colOff>177480</xdr:colOff>
      <xdr:row>63</xdr:row>
      <xdr:rowOff>328320</xdr:rowOff>
    </xdr:to>
    <xdr:pic>
      <xdr:nvPicPr>
        <xdr:cNvPr id="111" name="Billede 18" descr=""/>
        <xdr:cNvPicPr/>
      </xdr:nvPicPr>
      <xdr:blipFill>
        <a:blip r:embed="rId10"/>
        <a:stretch/>
      </xdr:blipFill>
      <xdr:spPr>
        <a:xfrm>
          <a:off x="7664040" y="10840680"/>
          <a:ext cx="488880" cy="44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438120</xdr:colOff>
      <xdr:row>56</xdr:row>
      <xdr:rowOff>104760</xdr:rowOff>
    </xdr:from>
    <xdr:to>
      <xdr:col>31</xdr:col>
      <xdr:colOff>1294560</xdr:colOff>
      <xdr:row>59</xdr:row>
      <xdr:rowOff>39960</xdr:rowOff>
    </xdr:to>
    <xdr:pic>
      <xdr:nvPicPr>
        <xdr:cNvPr id="112" name="Billede 19" descr=""/>
        <xdr:cNvPicPr/>
      </xdr:nvPicPr>
      <xdr:blipFill>
        <a:blip r:embed="rId11"/>
        <a:stretch/>
      </xdr:blipFill>
      <xdr:spPr>
        <a:xfrm>
          <a:off x="14730840" y="9763200"/>
          <a:ext cx="856440" cy="52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399960</xdr:colOff>
      <xdr:row>116</xdr:row>
      <xdr:rowOff>136440</xdr:rowOff>
    </xdr:from>
    <xdr:to>
      <xdr:col>31</xdr:col>
      <xdr:colOff>1256400</xdr:colOff>
      <xdr:row>119</xdr:row>
      <xdr:rowOff>105840</xdr:rowOff>
    </xdr:to>
    <xdr:pic>
      <xdr:nvPicPr>
        <xdr:cNvPr id="113" name="Billede 20" descr=""/>
        <xdr:cNvPicPr/>
      </xdr:nvPicPr>
      <xdr:blipFill>
        <a:blip r:embed="rId12"/>
        <a:stretch/>
      </xdr:blipFill>
      <xdr:spPr>
        <a:xfrm>
          <a:off x="14692680" y="20040480"/>
          <a:ext cx="856440" cy="52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76320</xdr:colOff>
      <xdr:row>62</xdr:row>
      <xdr:rowOff>50760</xdr:rowOff>
    </xdr:from>
    <xdr:to>
      <xdr:col>19</xdr:col>
      <xdr:colOff>163800</xdr:colOff>
      <xdr:row>63</xdr:row>
      <xdr:rowOff>332640</xdr:rowOff>
    </xdr:to>
    <xdr:pic>
      <xdr:nvPicPr>
        <xdr:cNvPr id="114" name="Billede 21" descr=""/>
        <xdr:cNvPicPr/>
      </xdr:nvPicPr>
      <xdr:blipFill>
        <a:blip r:embed="rId13"/>
        <a:stretch/>
      </xdr:blipFill>
      <xdr:spPr>
        <a:xfrm>
          <a:off x="8808840" y="108489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20</xdr:col>
      <xdr:colOff>76320</xdr:colOff>
      <xdr:row>62</xdr:row>
      <xdr:rowOff>50760</xdr:rowOff>
    </xdr:from>
    <xdr:to>
      <xdr:col>21</xdr:col>
      <xdr:colOff>163800</xdr:colOff>
      <xdr:row>63</xdr:row>
      <xdr:rowOff>332640</xdr:rowOff>
    </xdr:to>
    <xdr:pic>
      <xdr:nvPicPr>
        <xdr:cNvPr id="115" name="Billede 22" descr=""/>
        <xdr:cNvPicPr/>
      </xdr:nvPicPr>
      <xdr:blipFill>
        <a:blip r:embed="rId14"/>
        <a:stretch/>
      </xdr:blipFill>
      <xdr:spPr>
        <a:xfrm>
          <a:off x="9565920" y="10848960"/>
          <a:ext cx="46584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24</xdr:col>
      <xdr:colOff>95400</xdr:colOff>
      <xdr:row>62</xdr:row>
      <xdr:rowOff>41040</xdr:rowOff>
    </xdr:from>
    <xdr:to>
      <xdr:col>25</xdr:col>
      <xdr:colOff>160920</xdr:colOff>
      <xdr:row>63</xdr:row>
      <xdr:rowOff>322920</xdr:rowOff>
    </xdr:to>
    <xdr:pic>
      <xdr:nvPicPr>
        <xdr:cNvPr id="116" name="Billede 23" descr=""/>
        <xdr:cNvPicPr/>
      </xdr:nvPicPr>
      <xdr:blipFill>
        <a:blip r:embed="rId15"/>
        <a:stretch/>
      </xdr:blipFill>
      <xdr:spPr>
        <a:xfrm>
          <a:off x="11098800" y="108392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22</xdr:col>
      <xdr:colOff>76320</xdr:colOff>
      <xdr:row>62</xdr:row>
      <xdr:rowOff>41040</xdr:rowOff>
    </xdr:from>
    <xdr:to>
      <xdr:col>23</xdr:col>
      <xdr:colOff>141840</xdr:colOff>
      <xdr:row>63</xdr:row>
      <xdr:rowOff>322920</xdr:rowOff>
    </xdr:to>
    <xdr:pic>
      <xdr:nvPicPr>
        <xdr:cNvPr id="117" name="Billede 24" descr=""/>
        <xdr:cNvPicPr/>
      </xdr:nvPicPr>
      <xdr:blipFill>
        <a:blip r:embed="rId16"/>
        <a:stretch/>
      </xdr:blipFill>
      <xdr:spPr>
        <a:xfrm>
          <a:off x="10322640" y="10839240"/>
          <a:ext cx="443880" cy="443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106200</xdr:colOff>
      <xdr:row>62</xdr:row>
      <xdr:rowOff>60480</xdr:rowOff>
    </xdr:from>
    <xdr:to>
      <xdr:col>8</xdr:col>
      <xdr:colOff>206280</xdr:colOff>
      <xdr:row>63</xdr:row>
      <xdr:rowOff>326160</xdr:rowOff>
    </xdr:to>
    <xdr:pic>
      <xdr:nvPicPr>
        <xdr:cNvPr id="118" name="Billede 28" descr=""/>
        <xdr:cNvPicPr/>
      </xdr:nvPicPr>
      <xdr:blipFill>
        <a:blip r:embed="rId17"/>
        <a:stretch/>
      </xdr:blipFill>
      <xdr:spPr>
        <a:xfrm>
          <a:off x="4675680" y="10858680"/>
          <a:ext cx="478440" cy="42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76320</xdr:colOff>
      <xdr:row>1</xdr:row>
      <xdr:rowOff>9360</xdr:rowOff>
    </xdr:from>
    <xdr:to>
      <xdr:col>16</xdr:col>
      <xdr:colOff>208800</xdr:colOff>
      <xdr:row>1</xdr:row>
      <xdr:rowOff>456480</xdr:rowOff>
    </xdr:to>
    <xdr:pic>
      <xdr:nvPicPr>
        <xdr:cNvPr id="119" name="Billede 12" descr="https://d12tbz23ci055b.cloudfront.net/product/158418/5f0178808d92.jpg"/>
        <xdr:cNvPicPr/>
      </xdr:nvPicPr>
      <xdr:blipFill>
        <a:blip r:embed="rId18"/>
        <a:stretch/>
      </xdr:blipFill>
      <xdr:spPr>
        <a:xfrm>
          <a:off x="7673400" y="171360"/>
          <a:ext cx="510840" cy="44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57240</xdr:colOff>
      <xdr:row>1</xdr:row>
      <xdr:rowOff>0</xdr:rowOff>
    </xdr:from>
    <xdr:to>
      <xdr:col>20</xdr:col>
      <xdr:colOff>207720</xdr:colOff>
      <xdr:row>1</xdr:row>
      <xdr:rowOff>475560</xdr:rowOff>
    </xdr:to>
    <xdr:pic>
      <xdr:nvPicPr>
        <xdr:cNvPr id="120" name="Billede 16" descr=""/>
        <xdr:cNvPicPr/>
      </xdr:nvPicPr>
      <xdr:blipFill>
        <a:blip r:embed="rId19"/>
        <a:stretch/>
      </xdr:blipFill>
      <xdr:spPr>
        <a:xfrm>
          <a:off x="9168120" y="162000"/>
          <a:ext cx="529200" cy="47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26</xdr:col>
      <xdr:colOff>104760</xdr:colOff>
      <xdr:row>1</xdr:row>
      <xdr:rowOff>9360</xdr:rowOff>
    </xdr:from>
    <xdr:to>
      <xdr:col>27</xdr:col>
      <xdr:colOff>227880</xdr:colOff>
      <xdr:row>1</xdr:row>
      <xdr:rowOff>435960</xdr:rowOff>
    </xdr:to>
    <xdr:pic>
      <xdr:nvPicPr>
        <xdr:cNvPr id="121" name="Billede 29" descr=""/>
        <xdr:cNvPicPr/>
      </xdr:nvPicPr>
      <xdr:blipFill>
        <a:blip r:embed="rId20"/>
        <a:stretch/>
      </xdr:blipFill>
      <xdr:spPr>
        <a:xfrm>
          <a:off x="11864880" y="171360"/>
          <a:ext cx="501840" cy="42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89640</xdr:colOff>
      <xdr:row>0</xdr:row>
      <xdr:rowOff>145800</xdr:rowOff>
    </xdr:from>
    <xdr:to>
      <xdr:col>8</xdr:col>
      <xdr:colOff>249480</xdr:colOff>
      <xdr:row>1</xdr:row>
      <xdr:rowOff>479160</xdr:rowOff>
    </xdr:to>
    <xdr:pic>
      <xdr:nvPicPr>
        <xdr:cNvPr id="122" name="Billede 30" descr=""/>
        <xdr:cNvPicPr/>
      </xdr:nvPicPr>
      <xdr:blipFill>
        <a:blip r:embed="rId21"/>
        <a:stretch/>
      </xdr:blipFill>
      <xdr:spPr>
        <a:xfrm>
          <a:off x="4659120" y="145800"/>
          <a:ext cx="538200" cy="49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78120</xdr:colOff>
      <xdr:row>0</xdr:row>
      <xdr:rowOff>145800</xdr:rowOff>
    </xdr:from>
    <xdr:to>
      <xdr:col>12</xdr:col>
      <xdr:colOff>249120</xdr:colOff>
      <xdr:row>2</xdr:row>
      <xdr:rowOff>2520</xdr:rowOff>
    </xdr:to>
    <xdr:pic>
      <xdr:nvPicPr>
        <xdr:cNvPr id="123" name="Billede 31" descr=""/>
        <xdr:cNvPicPr/>
      </xdr:nvPicPr>
      <xdr:blipFill>
        <a:blip r:embed="rId22"/>
        <a:stretch/>
      </xdr:blipFill>
      <xdr:spPr>
        <a:xfrm>
          <a:off x="6161400" y="145800"/>
          <a:ext cx="549360" cy="51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167760</xdr:colOff>
      <xdr:row>0</xdr:row>
      <xdr:rowOff>142560</xdr:rowOff>
    </xdr:from>
    <xdr:to>
      <xdr:col>4</xdr:col>
      <xdr:colOff>200880</xdr:colOff>
      <xdr:row>2</xdr:row>
      <xdr:rowOff>1440</xdr:rowOff>
    </xdr:to>
    <xdr:pic>
      <xdr:nvPicPr>
        <xdr:cNvPr id="124" name="Billede 32" descr=""/>
        <xdr:cNvPicPr/>
      </xdr:nvPicPr>
      <xdr:blipFill>
        <a:blip r:embed="rId23"/>
        <a:stretch/>
      </xdr:blipFill>
      <xdr:spPr>
        <a:xfrm>
          <a:off x="3223440" y="142560"/>
          <a:ext cx="411480" cy="51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23</xdr:col>
      <xdr:colOff>103680</xdr:colOff>
      <xdr:row>1</xdr:row>
      <xdr:rowOff>11160</xdr:rowOff>
    </xdr:from>
    <xdr:to>
      <xdr:col>24</xdr:col>
      <xdr:colOff>240480</xdr:colOff>
      <xdr:row>1</xdr:row>
      <xdr:rowOff>477720</xdr:rowOff>
    </xdr:to>
    <xdr:pic>
      <xdr:nvPicPr>
        <xdr:cNvPr id="125" name="Billede 33" descr=""/>
        <xdr:cNvPicPr/>
      </xdr:nvPicPr>
      <xdr:blipFill>
        <a:blip r:embed="rId24"/>
        <a:stretch/>
      </xdr:blipFill>
      <xdr:spPr>
        <a:xfrm>
          <a:off x="10728360" y="173160"/>
          <a:ext cx="515520" cy="4665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39</xdr:col>
      <xdr:colOff>607320</xdr:colOff>
      <xdr:row>41</xdr:row>
      <xdr:rowOff>27360</xdr:rowOff>
    </xdr:from>
    <xdr:to>
      <xdr:col>40</xdr:col>
      <xdr:colOff>979200</xdr:colOff>
      <xdr:row>45</xdr:row>
      <xdr:rowOff>10440</xdr:rowOff>
    </xdr:to>
    <xdr:pic>
      <xdr:nvPicPr>
        <xdr:cNvPr id="126" name="Billede 16" descr=""/>
        <xdr:cNvPicPr/>
      </xdr:nvPicPr>
      <xdr:blipFill>
        <a:blip r:embed="rId1"/>
        <a:stretch/>
      </xdr:blipFill>
      <xdr:spPr>
        <a:xfrm>
          <a:off x="12344040" y="6351840"/>
          <a:ext cx="1230480" cy="745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39</xdr:col>
      <xdr:colOff>551520</xdr:colOff>
      <xdr:row>93</xdr:row>
      <xdr:rowOff>8640</xdr:rowOff>
    </xdr:from>
    <xdr:to>
      <xdr:col>40</xdr:col>
      <xdr:colOff>923400</xdr:colOff>
      <xdr:row>97</xdr:row>
      <xdr:rowOff>6480</xdr:rowOff>
    </xdr:to>
    <xdr:pic>
      <xdr:nvPicPr>
        <xdr:cNvPr id="127" name="Billede 30" descr=""/>
        <xdr:cNvPicPr/>
      </xdr:nvPicPr>
      <xdr:blipFill>
        <a:blip r:embed="rId2"/>
        <a:stretch/>
      </xdr:blipFill>
      <xdr:spPr>
        <a:xfrm>
          <a:off x="12288240" y="14735520"/>
          <a:ext cx="1230480" cy="745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587520</xdr:colOff>
      <xdr:row>20</xdr:row>
      <xdr:rowOff>129960</xdr:rowOff>
    </xdr:from>
    <xdr:to>
      <xdr:col>0</xdr:col>
      <xdr:colOff>1437480</xdr:colOff>
      <xdr:row>25</xdr:row>
      <xdr:rowOff>141840</xdr:rowOff>
    </xdr:to>
    <xdr:pic>
      <xdr:nvPicPr>
        <xdr:cNvPr id="128" name="Billede 1" descr=""/>
        <xdr:cNvPicPr/>
      </xdr:nvPicPr>
      <xdr:blipFill>
        <a:blip r:embed="rId1"/>
        <a:stretch/>
      </xdr:blipFill>
      <xdr:spPr>
        <a:xfrm>
          <a:off x="587520" y="3902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38160</xdr:colOff>
      <xdr:row>15</xdr:row>
      <xdr:rowOff>95400</xdr:rowOff>
    </xdr:from>
    <xdr:to>
      <xdr:col>0</xdr:col>
      <xdr:colOff>1037520</xdr:colOff>
      <xdr:row>20</xdr:row>
      <xdr:rowOff>142200</xdr:rowOff>
    </xdr:to>
    <xdr:pic>
      <xdr:nvPicPr>
        <xdr:cNvPr id="129" name="Billede 2" descr=""/>
        <xdr:cNvPicPr/>
      </xdr:nvPicPr>
      <xdr:blipFill>
        <a:blip r:embed="rId2"/>
        <a:stretch/>
      </xdr:blipFill>
      <xdr:spPr>
        <a:xfrm>
          <a:off x="38160" y="2914920"/>
          <a:ext cx="999360" cy="999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1000080</xdr:colOff>
      <xdr:row>15</xdr:row>
      <xdr:rowOff>85680</xdr:rowOff>
    </xdr:from>
    <xdr:to>
      <xdr:col>0</xdr:col>
      <xdr:colOff>2009160</xdr:colOff>
      <xdr:row>20</xdr:row>
      <xdr:rowOff>142200</xdr:rowOff>
    </xdr:to>
    <xdr:pic>
      <xdr:nvPicPr>
        <xdr:cNvPr id="130" name="Picture 3" descr=""/>
        <xdr:cNvPicPr/>
      </xdr:nvPicPr>
      <xdr:blipFill>
        <a:blip r:embed="rId3"/>
        <a:stretch/>
      </xdr:blipFill>
      <xdr:spPr>
        <a:xfrm>
          <a:off x="1000080" y="2905200"/>
          <a:ext cx="1009080" cy="100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596880</xdr:colOff>
      <xdr:row>80</xdr:row>
      <xdr:rowOff>72720</xdr:rowOff>
    </xdr:from>
    <xdr:to>
      <xdr:col>0</xdr:col>
      <xdr:colOff>1418400</xdr:colOff>
      <xdr:row>85</xdr:row>
      <xdr:rowOff>84600</xdr:rowOff>
    </xdr:to>
    <xdr:pic>
      <xdr:nvPicPr>
        <xdr:cNvPr id="131" name="Billede 4" descr=""/>
        <xdr:cNvPicPr/>
      </xdr:nvPicPr>
      <xdr:blipFill>
        <a:blip r:embed="rId4"/>
        <a:stretch/>
      </xdr:blipFill>
      <xdr:spPr>
        <a:xfrm>
          <a:off x="596880" y="13950720"/>
          <a:ext cx="821520" cy="82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123840</xdr:colOff>
      <xdr:row>73</xdr:row>
      <xdr:rowOff>142920</xdr:rowOff>
    </xdr:from>
    <xdr:to>
      <xdr:col>0</xdr:col>
      <xdr:colOff>1113840</xdr:colOff>
      <xdr:row>79</xdr:row>
      <xdr:rowOff>161280</xdr:rowOff>
    </xdr:to>
    <xdr:pic>
      <xdr:nvPicPr>
        <xdr:cNvPr id="132" name="Billede 5" descr=""/>
        <xdr:cNvPicPr/>
      </xdr:nvPicPr>
      <xdr:blipFill>
        <a:blip r:embed="rId5"/>
        <a:stretch/>
      </xdr:blipFill>
      <xdr:spPr>
        <a:xfrm>
          <a:off x="123840" y="12887280"/>
          <a:ext cx="990000" cy="99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1009800</xdr:colOff>
      <xdr:row>73</xdr:row>
      <xdr:rowOff>133200</xdr:rowOff>
    </xdr:from>
    <xdr:to>
      <xdr:col>0</xdr:col>
      <xdr:colOff>2009160</xdr:colOff>
      <xdr:row>79</xdr:row>
      <xdr:rowOff>160920</xdr:rowOff>
    </xdr:to>
    <xdr:pic>
      <xdr:nvPicPr>
        <xdr:cNvPr id="133" name="Picture 3" descr=""/>
        <xdr:cNvPicPr/>
      </xdr:nvPicPr>
      <xdr:blipFill>
        <a:blip r:embed="rId6"/>
        <a:stretch/>
      </xdr:blipFill>
      <xdr:spPr>
        <a:xfrm>
          <a:off x="1009800" y="12877560"/>
          <a:ext cx="999360" cy="999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15</xdr:col>
      <xdr:colOff>95400</xdr:colOff>
      <xdr:row>1</xdr:row>
      <xdr:rowOff>28440</xdr:rowOff>
    </xdr:from>
    <xdr:to>
      <xdr:col>16</xdr:col>
      <xdr:colOff>209160</xdr:colOff>
      <xdr:row>1</xdr:row>
      <xdr:rowOff>456480</xdr:rowOff>
    </xdr:to>
    <xdr:pic>
      <xdr:nvPicPr>
        <xdr:cNvPr id="134" name="Billede 7" descr="https://dfty5aqh50660.cloudfront.net/product/132489/e37c25e0d574.jpg"/>
        <xdr:cNvPicPr/>
      </xdr:nvPicPr>
      <xdr:blipFill>
        <a:blip r:embed="rId7"/>
        <a:stretch/>
      </xdr:blipFill>
      <xdr:spPr>
        <a:xfrm>
          <a:off x="7677360" y="190440"/>
          <a:ext cx="492120" cy="4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26</xdr:col>
      <xdr:colOff>112680</xdr:colOff>
      <xdr:row>1</xdr:row>
      <xdr:rowOff>38160</xdr:rowOff>
    </xdr:from>
    <xdr:to>
      <xdr:col>27</xdr:col>
      <xdr:colOff>219960</xdr:colOff>
      <xdr:row>1</xdr:row>
      <xdr:rowOff>475560</xdr:rowOff>
    </xdr:to>
    <xdr:pic>
      <xdr:nvPicPr>
        <xdr:cNvPr id="135" name="Picture 9" descr=""/>
        <xdr:cNvPicPr/>
      </xdr:nvPicPr>
      <xdr:blipFill>
        <a:blip r:embed="rId8"/>
        <a:stretch/>
      </xdr:blipFill>
      <xdr:spPr>
        <a:xfrm>
          <a:off x="11857680" y="200160"/>
          <a:ext cx="485640" cy="43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160200</xdr:colOff>
      <xdr:row>0</xdr:row>
      <xdr:rowOff>135360</xdr:rowOff>
    </xdr:from>
    <xdr:to>
      <xdr:col>12</xdr:col>
      <xdr:colOff>135720</xdr:colOff>
      <xdr:row>1</xdr:row>
      <xdr:rowOff>468720</xdr:rowOff>
    </xdr:to>
    <xdr:pic>
      <xdr:nvPicPr>
        <xdr:cNvPr id="136" name="Billede 10" descr=""/>
        <xdr:cNvPicPr/>
      </xdr:nvPicPr>
      <xdr:blipFill>
        <a:blip r:embed="rId9"/>
        <a:stretch/>
      </xdr:blipFill>
      <xdr:spPr>
        <a:xfrm>
          <a:off x="6228360" y="135360"/>
          <a:ext cx="353880" cy="495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66600</xdr:colOff>
      <xdr:row>1</xdr:row>
      <xdr:rowOff>28440</xdr:rowOff>
    </xdr:from>
    <xdr:to>
      <xdr:col>20</xdr:col>
      <xdr:colOff>180360</xdr:colOff>
      <xdr:row>1</xdr:row>
      <xdr:rowOff>456480</xdr:rowOff>
    </xdr:to>
    <xdr:pic>
      <xdr:nvPicPr>
        <xdr:cNvPr id="137" name="Billede 11" descr=""/>
        <xdr:cNvPicPr/>
      </xdr:nvPicPr>
      <xdr:blipFill>
        <a:blip r:embed="rId10"/>
        <a:stretch/>
      </xdr:blipFill>
      <xdr:spPr>
        <a:xfrm>
          <a:off x="9162360" y="190440"/>
          <a:ext cx="492120" cy="4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57240</xdr:colOff>
      <xdr:row>54</xdr:row>
      <xdr:rowOff>54720</xdr:rowOff>
    </xdr:from>
    <xdr:to>
      <xdr:col>30</xdr:col>
      <xdr:colOff>246960</xdr:colOff>
      <xdr:row>57</xdr:row>
      <xdr:rowOff>162000</xdr:rowOff>
    </xdr:to>
    <xdr:pic>
      <xdr:nvPicPr>
        <xdr:cNvPr id="138" name="Picture 1" descr=""/>
        <xdr:cNvPicPr/>
      </xdr:nvPicPr>
      <xdr:blipFill>
        <a:blip r:embed="rId11"/>
        <a:stretch/>
      </xdr:blipFill>
      <xdr:spPr>
        <a:xfrm>
          <a:off x="13017600" y="9360720"/>
          <a:ext cx="648360" cy="59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82440</xdr:colOff>
      <xdr:row>114</xdr:row>
      <xdr:rowOff>64080</xdr:rowOff>
    </xdr:from>
    <xdr:to>
      <xdr:col>30</xdr:col>
      <xdr:colOff>272160</xdr:colOff>
      <xdr:row>118</xdr:row>
      <xdr:rowOff>6120</xdr:rowOff>
    </xdr:to>
    <xdr:pic>
      <xdr:nvPicPr>
        <xdr:cNvPr id="139" name="Picture 1" descr=""/>
        <xdr:cNvPicPr/>
      </xdr:nvPicPr>
      <xdr:blipFill>
        <a:blip r:embed="rId12"/>
        <a:stretch/>
      </xdr:blipFill>
      <xdr:spPr>
        <a:xfrm>
          <a:off x="13042800" y="19447560"/>
          <a:ext cx="648360" cy="58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505080</xdr:colOff>
      <xdr:row>54</xdr:row>
      <xdr:rowOff>107640</xdr:rowOff>
    </xdr:from>
    <xdr:to>
      <xdr:col>31</xdr:col>
      <xdr:colOff>1361520</xdr:colOff>
      <xdr:row>57</xdr:row>
      <xdr:rowOff>139680</xdr:rowOff>
    </xdr:to>
    <xdr:pic>
      <xdr:nvPicPr>
        <xdr:cNvPr id="140" name="Billede 16" descr=""/>
        <xdr:cNvPicPr/>
      </xdr:nvPicPr>
      <xdr:blipFill>
        <a:blip r:embed="rId13"/>
        <a:stretch/>
      </xdr:blipFill>
      <xdr:spPr>
        <a:xfrm>
          <a:off x="14782320" y="9413640"/>
          <a:ext cx="856440" cy="51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31</xdr:col>
      <xdr:colOff>488520</xdr:colOff>
      <xdr:row>114</xdr:row>
      <xdr:rowOff>115920</xdr:rowOff>
    </xdr:from>
    <xdr:to>
      <xdr:col>31</xdr:col>
      <xdr:colOff>1344960</xdr:colOff>
      <xdr:row>117</xdr:row>
      <xdr:rowOff>141480</xdr:rowOff>
    </xdr:to>
    <xdr:pic>
      <xdr:nvPicPr>
        <xdr:cNvPr id="141" name="Billede 17" descr=""/>
        <xdr:cNvPicPr/>
      </xdr:nvPicPr>
      <xdr:blipFill>
        <a:blip r:embed="rId14"/>
        <a:stretch/>
      </xdr:blipFill>
      <xdr:spPr>
        <a:xfrm>
          <a:off x="14765760" y="19499400"/>
          <a:ext cx="856440" cy="511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219240</xdr:colOff>
      <xdr:row>61</xdr:row>
      <xdr:rowOff>19080</xdr:rowOff>
    </xdr:from>
    <xdr:to>
      <xdr:col>4</xdr:col>
      <xdr:colOff>52920</xdr:colOff>
      <xdr:row>61</xdr:row>
      <xdr:rowOff>484920</xdr:rowOff>
    </xdr:to>
    <xdr:pic>
      <xdr:nvPicPr>
        <xdr:cNvPr id="142" name="Billede 18" descr=""/>
        <xdr:cNvPicPr/>
      </xdr:nvPicPr>
      <xdr:blipFill>
        <a:blip r:embed="rId15"/>
        <a:stretch/>
      </xdr:blipFill>
      <xdr:spPr>
        <a:xfrm>
          <a:off x="3274920" y="10458360"/>
          <a:ext cx="21204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104760</xdr:colOff>
      <xdr:row>61</xdr:row>
      <xdr:rowOff>28440</xdr:rowOff>
    </xdr:from>
    <xdr:to>
      <xdr:col>8</xdr:col>
      <xdr:colOff>179640</xdr:colOff>
      <xdr:row>61</xdr:row>
      <xdr:rowOff>462600</xdr:rowOff>
    </xdr:to>
    <xdr:pic>
      <xdr:nvPicPr>
        <xdr:cNvPr id="143" name="Billede 19" descr=""/>
        <xdr:cNvPicPr/>
      </xdr:nvPicPr>
      <xdr:blipFill>
        <a:blip r:embed="rId16"/>
        <a:stretch/>
      </xdr:blipFill>
      <xdr:spPr>
        <a:xfrm>
          <a:off x="4659120" y="10467720"/>
          <a:ext cx="453240" cy="434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76320</xdr:colOff>
      <xdr:row>61</xdr:row>
      <xdr:rowOff>19800</xdr:rowOff>
    </xdr:from>
    <xdr:to>
      <xdr:col>11</xdr:col>
      <xdr:colOff>189000</xdr:colOff>
      <xdr:row>61</xdr:row>
      <xdr:rowOff>495720</xdr:rowOff>
    </xdr:to>
    <xdr:pic>
      <xdr:nvPicPr>
        <xdr:cNvPr id="144" name="Billede 20" descr=""/>
        <xdr:cNvPicPr/>
      </xdr:nvPicPr>
      <xdr:blipFill>
        <a:blip r:embed="rId17"/>
        <a:stretch/>
      </xdr:blipFill>
      <xdr:spPr>
        <a:xfrm>
          <a:off x="5765760" y="10459080"/>
          <a:ext cx="491400" cy="475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92520</xdr:colOff>
      <xdr:row>0</xdr:row>
      <xdr:rowOff>152280</xdr:rowOff>
    </xdr:from>
    <xdr:to>
      <xdr:col>4</xdr:col>
      <xdr:colOff>205560</xdr:colOff>
      <xdr:row>1</xdr:row>
      <xdr:rowOff>481680</xdr:rowOff>
    </xdr:to>
    <xdr:pic>
      <xdr:nvPicPr>
        <xdr:cNvPr id="145" name="Billede 15" descr=""/>
        <xdr:cNvPicPr/>
      </xdr:nvPicPr>
      <xdr:blipFill>
        <a:blip r:embed="rId18"/>
        <a:stretch/>
      </xdr:blipFill>
      <xdr:spPr>
        <a:xfrm>
          <a:off x="3148200" y="152280"/>
          <a:ext cx="491400" cy="491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98640</xdr:colOff>
      <xdr:row>1</xdr:row>
      <xdr:rowOff>2160</xdr:rowOff>
    </xdr:from>
    <xdr:to>
      <xdr:col>8</xdr:col>
      <xdr:colOff>190080</xdr:colOff>
      <xdr:row>1</xdr:row>
      <xdr:rowOff>471960</xdr:rowOff>
    </xdr:to>
    <xdr:pic>
      <xdr:nvPicPr>
        <xdr:cNvPr id="146" name="Billede 23" descr=""/>
        <xdr:cNvPicPr/>
      </xdr:nvPicPr>
      <xdr:blipFill>
        <a:blip r:embed="rId19"/>
        <a:stretch/>
      </xdr:blipFill>
      <xdr:spPr>
        <a:xfrm>
          <a:off x="4653000" y="164160"/>
          <a:ext cx="469800" cy="46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23</xdr:col>
      <xdr:colOff>87840</xdr:colOff>
      <xdr:row>0</xdr:row>
      <xdr:rowOff>136800</xdr:rowOff>
    </xdr:from>
    <xdr:to>
      <xdr:col>24</xdr:col>
      <xdr:colOff>179280</xdr:colOff>
      <xdr:row>1</xdr:row>
      <xdr:rowOff>444600</xdr:rowOff>
    </xdr:to>
    <xdr:pic>
      <xdr:nvPicPr>
        <xdr:cNvPr id="147" name="Billede 8" descr=""/>
        <xdr:cNvPicPr/>
      </xdr:nvPicPr>
      <xdr:blipFill>
        <a:blip r:embed="rId20"/>
        <a:stretch/>
      </xdr:blipFill>
      <xdr:spPr>
        <a:xfrm>
          <a:off x="10697400" y="136800"/>
          <a:ext cx="469800" cy="46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30</xdr:col>
      <xdr:colOff>44640</xdr:colOff>
      <xdr:row>21</xdr:row>
      <xdr:rowOff>33120</xdr:rowOff>
    </xdr:from>
    <xdr:to>
      <xdr:col>33</xdr:col>
      <xdr:colOff>433800</xdr:colOff>
      <xdr:row>50</xdr:row>
      <xdr:rowOff>134280</xdr:rowOff>
    </xdr:to>
    <xdr:pic>
      <xdr:nvPicPr>
        <xdr:cNvPr id="148" name="Billede 12" descr=""/>
        <xdr:cNvPicPr/>
      </xdr:nvPicPr>
      <xdr:blipFill>
        <a:blip r:embed="rId21"/>
        <a:stretch/>
      </xdr:blipFill>
      <xdr:spPr>
        <a:xfrm>
          <a:off x="13463640" y="3995640"/>
          <a:ext cx="4127760" cy="4797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13</xdr:col>
      <xdr:colOff>57960</xdr:colOff>
      <xdr:row>80</xdr:row>
      <xdr:rowOff>82800</xdr:rowOff>
    </xdr:from>
    <xdr:to>
      <xdr:col>24</xdr:col>
      <xdr:colOff>57960</xdr:colOff>
      <xdr:row>110</xdr:row>
      <xdr:rowOff>21240</xdr:rowOff>
    </xdr:to>
    <xdr:pic>
      <xdr:nvPicPr>
        <xdr:cNvPr id="149" name="Billede 21" descr=""/>
        <xdr:cNvPicPr/>
      </xdr:nvPicPr>
      <xdr:blipFill>
        <a:blip r:embed="rId22"/>
        <a:stretch/>
      </xdr:blipFill>
      <xdr:spPr>
        <a:xfrm>
          <a:off x="6882840" y="13960800"/>
          <a:ext cx="4163040" cy="4796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58680</xdr:colOff>
      <xdr:row>134</xdr:row>
      <xdr:rowOff>123120</xdr:rowOff>
    </xdr:from>
    <xdr:to>
      <xdr:col>3</xdr:col>
      <xdr:colOff>425520</xdr:colOff>
      <xdr:row>136</xdr:row>
      <xdr:rowOff>21600</xdr:rowOff>
    </xdr:to>
    <xdr:pic>
      <xdr:nvPicPr>
        <xdr:cNvPr id="150" name="Billede 1" descr=""/>
        <xdr:cNvPicPr/>
      </xdr:nvPicPr>
      <xdr:blipFill>
        <a:blip r:embed="rId1"/>
        <a:stretch/>
      </xdr:blipFill>
      <xdr:spPr>
        <a:xfrm>
          <a:off x="5319720" y="24427080"/>
          <a:ext cx="366840" cy="26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507600</xdr:colOff>
      <xdr:row>108</xdr:row>
      <xdr:rowOff>151560</xdr:rowOff>
    </xdr:from>
    <xdr:to>
      <xdr:col>3</xdr:col>
      <xdr:colOff>873360</xdr:colOff>
      <xdr:row>110</xdr:row>
      <xdr:rowOff>155520</xdr:rowOff>
    </xdr:to>
    <xdr:pic>
      <xdr:nvPicPr>
        <xdr:cNvPr id="151" name="Billede 2" descr=""/>
        <xdr:cNvPicPr/>
      </xdr:nvPicPr>
      <xdr:blipFill>
        <a:blip r:embed="rId2"/>
        <a:stretch/>
      </xdr:blipFill>
      <xdr:spPr>
        <a:xfrm>
          <a:off x="5768640" y="19750320"/>
          <a:ext cx="365760" cy="36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97560</xdr:colOff>
      <xdr:row>9</xdr:row>
      <xdr:rowOff>5760</xdr:rowOff>
    </xdr:from>
    <xdr:to>
      <xdr:col>3</xdr:col>
      <xdr:colOff>438480</xdr:colOff>
      <xdr:row>10</xdr:row>
      <xdr:rowOff>165600</xdr:rowOff>
    </xdr:to>
    <xdr:pic>
      <xdr:nvPicPr>
        <xdr:cNvPr id="152" name="Billede 3" descr=""/>
        <xdr:cNvPicPr/>
      </xdr:nvPicPr>
      <xdr:blipFill>
        <a:blip r:embed="rId3"/>
        <a:stretch/>
      </xdr:blipFill>
      <xdr:spPr>
        <a:xfrm>
          <a:off x="5358600" y="1820520"/>
          <a:ext cx="340920" cy="34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114480</xdr:colOff>
      <xdr:row>17</xdr:row>
      <xdr:rowOff>50400</xdr:rowOff>
    </xdr:from>
    <xdr:to>
      <xdr:col>3</xdr:col>
      <xdr:colOff>431280</xdr:colOff>
      <xdr:row>19</xdr:row>
      <xdr:rowOff>5400</xdr:rowOff>
    </xdr:to>
    <xdr:pic>
      <xdr:nvPicPr>
        <xdr:cNvPr id="153" name="Billede 4" descr=""/>
        <xdr:cNvPicPr/>
      </xdr:nvPicPr>
      <xdr:blipFill>
        <a:blip r:embed="rId4"/>
        <a:stretch/>
      </xdr:blipFill>
      <xdr:spPr>
        <a:xfrm>
          <a:off x="5375520" y="3313080"/>
          <a:ext cx="316800" cy="31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104400</xdr:colOff>
      <xdr:row>19</xdr:row>
      <xdr:rowOff>55440</xdr:rowOff>
    </xdr:from>
    <xdr:to>
      <xdr:col>3</xdr:col>
      <xdr:colOff>428400</xdr:colOff>
      <xdr:row>21</xdr:row>
      <xdr:rowOff>17280</xdr:rowOff>
    </xdr:to>
    <xdr:pic>
      <xdr:nvPicPr>
        <xdr:cNvPr id="154" name="Billede 5" descr=""/>
        <xdr:cNvPicPr/>
      </xdr:nvPicPr>
      <xdr:blipFill>
        <a:blip r:embed="rId5"/>
        <a:stretch/>
      </xdr:blipFill>
      <xdr:spPr>
        <a:xfrm>
          <a:off x="5365440" y="3679920"/>
          <a:ext cx="324000" cy="32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85320</xdr:colOff>
      <xdr:row>11</xdr:row>
      <xdr:rowOff>23040</xdr:rowOff>
    </xdr:from>
    <xdr:to>
      <xdr:col>3</xdr:col>
      <xdr:colOff>429840</xdr:colOff>
      <xdr:row>13</xdr:row>
      <xdr:rowOff>5760</xdr:rowOff>
    </xdr:to>
    <xdr:pic>
      <xdr:nvPicPr>
        <xdr:cNvPr id="155" name="Billede 6" descr=""/>
        <xdr:cNvPicPr/>
      </xdr:nvPicPr>
      <xdr:blipFill>
        <a:blip r:embed="rId6"/>
        <a:stretch/>
      </xdr:blipFill>
      <xdr:spPr>
        <a:xfrm>
          <a:off x="5346360" y="2199960"/>
          <a:ext cx="344520" cy="344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542520</xdr:colOff>
      <xdr:row>12</xdr:row>
      <xdr:rowOff>34200</xdr:rowOff>
    </xdr:from>
    <xdr:to>
      <xdr:col>3</xdr:col>
      <xdr:colOff>869040</xdr:colOff>
      <xdr:row>13</xdr:row>
      <xdr:rowOff>152640</xdr:rowOff>
    </xdr:to>
    <xdr:pic>
      <xdr:nvPicPr>
        <xdr:cNvPr id="156" name="Billede 7" descr=""/>
        <xdr:cNvPicPr/>
      </xdr:nvPicPr>
      <xdr:blipFill>
        <a:blip r:embed="rId7"/>
        <a:stretch/>
      </xdr:blipFill>
      <xdr:spPr>
        <a:xfrm>
          <a:off x="5803560" y="2391840"/>
          <a:ext cx="326520" cy="29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60120</xdr:colOff>
      <xdr:row>74</xdr:row>
      <xdr:rowOff>153720</xdr:rowOff>
    </xdr:from>
    <xdr:to>
      <xdr:col>3</xdr:col>
      <xdr:colOff>528480</xdr:colOff>
      <xdr:row>76</xdr:row>
      <xdr:rowOff>96120</xdr:rowOff>
    </xdr:to>
    <xdr:pic>
      <xdr:nvPicPr>
        <xdr:cNvPr id="157" name="Billede 8" descr=""/>
        <xdr:cNvPicPr/>
      </xdr:nvPicPr>
      <xdr:blipFill>
        <a:blip r:embed="rId8"/>
        <a:stretch/>
      </xdr:blipFill>
      <xdr:spPr>
        <a:xfrm>
          <a:off x="5321160" y="13599360"/>
          <a:ext cx="46836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48600</xdr:colOff>
      <xdr:row>107</xdr:row>
      <xdr:rowOff>163440</xdr:rowOff>
    </xdr:from>
    <xdr:to>
      <xdr:col>3</xdr:col>
      <xdr:colOff>496800</xdr:colOff>
      <xdr:row>109</xdr:row>
      <xdr:rowOff>137880</xdr:rowOff>
    </xdr:to>
    <xdr:pic>
      <xdr:nvPicPr>
        <xdr:cNvPr id="158" name="Billede 9" descr=""/>
        <xdr:cNvPicPr/>
      </xdr:nvPicPr>
      <xdr:blipFill>
        <a:blip r:embed="rId9"/>
        <a:stretch/>
      </xdr:blipFill>
      <xdr:spPr>
        <a:xfrm>
          <a:off x="5309640" y="19581120"/>
          <a:ext cx="448200" cy="33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533520</xdr:colOff>
      <xdr:row>104</xdr:row>
      <xdr:rowOff>104040</xdr:rowOff>
    </xdr:from>
    <xdr:to>
      <xdr:col>3</xdr:col>
      <xdr:colOff>888480</xdr:colOff>
      <xdr:row>106</xdr:row>
      <xdr:rowOff>97200</xdr:rowOff>
    </xdr:to>
    <xdr:pic>
      <xdr:nvPicPr>
        <xdr:cNvPr id="159" name="Billede 10" descr=""/>
        <xdr:cNvPicPr/>
      </xdr:nvPicPr>
      <xdr:blipFill>
        <a:blip r:embed="rId10"/>
        <a:stretch/>
      </xdr:blipFill>
      <xdr:spPr>
        <a:xfrm>
          <a:off x="5794560" y="18978840"/>
          <a:ext cx="354960" cy="35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536400</xdr:colOff>
      <xdr:row>106</xdr:row>
      <xdr:rowOff>91440</xdr:rowOff>
    </xdr:from>
    <xdr:to>
      <xdr:col>3</xdr:col>
      <xdr:colOff>819360</xdr:colOff>
      <xdr:row>108</xdr:row>
      <xdr:rowOff>138960</xdr:rowOff>
    </xdr:to>
    <xdr:pic>
      <xdr:nvPicPr>
        <xdr:cNvPr id="160" name="Billede 11" descr=""/>
        <xdr:cNvPicPr/>
      </xdr:nvPicPr>
      <xdr:blipFill>
        <a:blip r:embed="rId11"/>
        <a:stretch/>
      </xdr:blipFill>
      <xdr:spPr>
        <a:xfrm>
          <a:off x="5797440" y="19328040"/>
          <a:ext cx="282960" cy="40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517680</xdr:colOff>
      <xdr:row>85</xdr:row>
      <xdr:rowOff>87840</xdr:rowOff>
    </xdr:from>
    <xdr:to>
      <xdr:col>3</xdr:col>
      <xdr:colOff>939600</xdr:colOff>
      <xdr:row>87</xdr:row>
      <xdr:rowOff>147600</xdr:rowOff>
    </xdr:to>
    <xdr:pic>
      <xdr:nvPicPr>
        <xdr:cNvPr id="161" name="Billede 12" descr=""/>
        <xdr:cNvPicPr/>
      </xdr:nvPicPr>
      <xdr:blipFill>
        <a:blip r:embed="rId12"/>
        <a:stretch/>
      </xdr:blipFill>
      <xdr:spPr>
        <a:xfrm>
          <a:off x="5778720" y="15523920"/>
          <a:ext cx="421920" cy="42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501480</xdr:colOff>
      <xdr:row>113</xdr:row>
      <xdr:rowOff>32400</xdr:rowOff>
    </xdr:from>
    <xdr:to>
      <xdr:col>3</xdr:col>
      <xdr:colOff>810000</xdr:colOff>
      <xdr:row>115</xdr:row>
      <xdr:rowOff>9360</xdr:rowOff>
    </xdr:to>
    <xdr:pic>
      <xdr:nvPicPr>
        <xdr:cNvPr id="162" name="Billede 13" descr=""/>
        <xdr:cNvPicPr/>
      </xdr:nvPicPr>
      <xdr:blipFill>
        <a:blip r:embed="rId13"/>
        <a:stretch/>
      </xdr:blipFill>
      <xdr:spPr>
        <a:xfrm>
          <a:off x="5762520" y="20535840"/>
          <a:ext cx="30852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101160</xdr:colOff>
      <xdr:row>114</xdr:row>
      <xdr:rowOff>15840</xdr:rowOff>
    </xdr:from>
    <xdr:to>
      <xdr:col>3</xdr:col>
      <xdr:colOff>409680</xdr:colOff>
      <xdr:row>115</xdr:row>
      <xdr:rowOff>114840</xdr:rowOff>
    </xdr:to>
    <xdr:pic>
      <xdr:nvPicPr>
        <xdr:cNvPr id="163" name="Billede 14" descr=""/>
        <xdr:cNvPicPr/>
      </xdr:nvPicPr>
      <xdr:blipFill>
        <a:blip r:embed="rId14"/>
        <a:stretch/>
      </xdr:blipFill>
      <xdr:spPr>
        <a:xfrm>
          <a:off x="5362200" y="20700360"/>
          <a:ext cx="308520" cy="280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491760</xdr:colOff>
      <xdr:row>114</xdr:row>
      <xdr:rowOff>175320</xdr:rowOff>
    </xdr:from>
    <xdr:to>
      <xdr:col>3</xdr:col>
      <xdr:colOff>847080</xdr:colOff>
      <xdr:row>116</xdr:row>
      <xdr:rowOff>99000</xdr:rowOff>
    </xdr:to>
    <xdr:pic>
      <xdr:nvPicPr>
        <xdr:cNvPr id="164" name="Billede 15" descr=""/>
        <xdr:cNvPicPr/>
      </xdr:nvPicPr>
      <xdr:blipFill>
        <a:blip r:embed="rId15"/>
        <a:stretch/>
      </xdr:blipFill>
      <xdr:spPr>
        <a:xfrm>
          <a:off x="5752800" y="20859840"/>
          <a:ext cx="355320" cy="285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162360</xdr:colOff>
      <xdr:row>115</xdr:row>
      <xdr:rowOff>153000</xdr:rowOff>
    </xdr:from>
    <xdr:to>
      <xdr:col>3</xdr:col>
      <xdr:colOff>497160</xdr:colOff>
      <xdr:row>117</xdr:row>
      <xdr:rowOff>76680</xdr:rowOff>
    </xdr:to>
    <xdr:pic>
      <xdr:nvPicPr>
        <xdr:cNvPr id="165" name="Billede 16" descr=""/>
        <xdr:cNvPicPr/>
      </xdr:nvPicPr>
      <xdr:blipFill>
        <a:blip r:embed="rId16"/>
        <a:stretch/>
      </xdr:blipFill>
      <xdr:spPr>
        <a:xfrm>
          <a:off x="5423400" y="21018600"/>
          <a:ext cx="334800" cy="285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454320</xdr:colOff>
      <xdr:row>116</xdr:row>
      <xdr:rowOff>167040</xdr:rowOff>
    </xdr:from>
    <xdr:to>
      <xdr:col>3</xdr:col>
      <xdr:colOff>837360</xdr:colOff>
      <xdr:row>118</xdr:row>
      <xdr:rowOff>85320</xdr:rowOff>
    </xdr:to>
    <xdr:pic>
      <xdr:nvPicPr>
        <xdr:cNvPr id="166" name="Billede 17" descr=""/>
        <xdr:cNvPicPr/>
      </xdr:nvPicPr>
      <xdr:blipFill>
        <a:blip r:embed="rId17"/>
        <a:stretch/>
      </xdr:blipFill>
      <xdr:spPr>
        <a:xfrm>
          <a:off x="5715360" y="2121336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101880</xdr:colOff>
      <xdr:row>118</xdr:row>
      <xdr:rowOff>14400</xdr:rowOff>
    </xdr:from>
    <xdr:to>
      <xdr:col>3</xdr:col>
      <xdr:colOff>484920</xdr:colOff>
      <xdr:row>119</xdr:row>
      <xdr:rowOff>114120</xdr:rowOff>
    </xdr:to>
    <xdr:pic>
      <xdr:nvPicPr>
        <xdr:cNvPr id="167" name="Billede 18" descr=""/>
        <xdr:cNvPicPr/>
      </xdr:nvPicPr>
      <xdr:blipFill>
        <a:blip r:embed="rId18"/>
        <a:stretch/>
      </xdr:blipFill>
      <xdr:spPr>
        <a:xfrm>
          <a:off x="5362920" y="2142288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454320</xdr:colOff>
      <xdr:row>118</xdr:row>
      <xdr:rowOff>167040</xdr:rowOff>
    </xdr:from>
    <xdr:to>
      <xdr:col>3</xdr:col>
      <xdr:colOff>837360</xdr:colOff>
      <xdr:row>120</xdr:row>
      <xdr:rowOff>85680</xdr:rowOff>
    </xdr:to>
    <xdr:pic>
      <xdr:nvPicPr>
        <xdr:cNvPr id="168" name="Billede 19" descr=""/>
        <xdr:cNvPicPr/>
      </xdr:nvPicPr>
      <xdr:blipFill>
        <a:blip r:embed="rId19"/>
        <a:stretch/>
      </xdr:blipFill>
      <xdr:spPr>
        <a:xfrm>
          <a:off x="5715360" y="2157552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101880</xdr:colOff>
      <xdr:row>119</xdr:row>
      <xdr:rowOff>167040</xdr:rowOff>
    </xdr:from>
    <xdr:to>
      <xdr:col>3</xdr:col>
      <xdr:colOff>484920</xdr:colOff>
      <xdr:row>121</xdr:row>
      <xdr:rowOff>85320</xdr:rowOff>
    </xdr:to>
    <xdr:pic>
      <xdr:nvPicPr>
        <xdr:cNvPr id="169" name="Billede 20" descr=""/>
        <xdr:cNvPicPr/>
      </xdr:nvPicPr>
      <xdr:blipFill>
        <a:blip r:embed="rId20"/>
        <a:stretch/>
      </xdr:blipFill>
      <xdr:spPr>
        <a:xfrm>
          <a:off x="5362920" y="2175624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550800</xdr:colOff>
      <xdr:row>120</xdr:row>
      <xdr:rowOff>146880</xdr:rowOff>
    </xdr:from>
    <xdr:to>
      <xdr:col>3</xdr:col>
      <xdr:colOff>841680</xdr:colOff>
      <xdr:row>122</xdr:row>
      <xdr:rowOff>113760</xdr:rowOff>
    </xdr:to>
    <xdr:pic>
      <xdr:nvPicPr>
        <xdr:cNvPr id="170" name="Billede 21" descr=""/>
        <xdr:cNvPicPr/>
      </xdr:nvPicPr>
      <xdr:blipFill>
        <a:blip r:embed="rId21"/>
        <a:stretch/>
      </xdr:blipFill>
      <xdr:spPr>
        <a:xfrm>
          <a:off x="5811840" y="21917160"/>
          <a:ext cx="290880" cy="329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17280</xdr:colOff>
      <xdr:row>121</xdr:row>
      <xdr:rowOff>140400</xdr:rowOff>
    </xdr:from>
    <xdr:to>
      <xdr:col>3</xdr:col>
      <xdr:colOff>494640</xdr:colOff>
      <xdr:row>123</xdr:row>
      <xdr:rowOff>96480</xdr:rowOff>
    </xdr:to>
    <xdr:pic>
      <xdr:nvPicPr>
        <xdr:cNvPr id="171" name="Billede 22" descr=""/>
        <xdr:cNvPicPr/>
      </xdr:nvPicPr>
      <xdr:blipFill>
        <a:blip r:embed="rId22"/>
        <a:stretch/>
      </xdr:blipFill>
      <xdr:spPr>
        <a:xfrm>
          <a:off x="5278320" y="22091760"/>
          <a:ext cx="477360" cy="31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492840</xdr:colOff>
      <xdr:row>122</xdr:row>
      <xdr:rowOff>149760</xdr:rowOff>
    </xdr:from>
    <xdr:to>
      <xdr:col>3</xdr:col>
      <xdr:colOff>838080</xdr:colOff>
      <xdr:row>124</xdr:row>
      <xdr:rowOff>105840</xdr:rowOff>
    </xdr:to>
    <xdr:pic>
      <xdr:nvPicPr>
        <xdr:cNvPr id="172" name="Billede 23" descr=""/>
        <xdr:cNvPicPr/>
      </xdr:nvPicPr>
      <xdr:blipFill>
        <a:blip r:embed="rId23"/>
        <a:stretch/>
      </xdr:blipFill>
      <xdr:spPr>
        <a:xfrm>
          <a:off x="5753880" y="22282200"/>
          <a:ext cx="345240" cy="31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135000</xdr:colOff>
      <xdr:row>123</xdr:row>
      <xdr:rowOff>149760</xdr:rowOff>
    </xdr:from>
    <xdr:to>
      <xdr:col>3</xdr:col>
      <xdr:colOff>395640</xdr:colOff>
      <xdr:row>125</xdr:row>
      <xdr:rowOff>105480</xdr:rowOff>
    </xdr:to>
    <xdr:pic>
      <xdr:nvPicPr>
        <xdr:cNvPr id="173" name="Billede 24" descr=""/>
        <xdr:cNvPicPr/>
      </xdr:nvPicPr>
      <xdr:blipFill>
        <a:blip r:embed="rId24"/>
        <a:stretch/>
      </xdr:blipFill>
      <xdr:spPr>
        <a:xfrm>
          <a:off x="5396040" y="22462920"/>
          <a:ext cx="260640" cy="31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468360</xdr:colOff>
      <xdr:row>125</xdr:row>
      <xdr:rowOff>3600</xdr:rowOff>
    </xdr:from>
    <xdr:to>
      <xdr:col>3</xdr:col>
      <xdr:colOff>825480</xdr:colOff>
      <xdr:row>126</xdr:row>
      <xdr:rowOff>93240</xdr:rowOff>
    </xdr:to>
    <xdr:pic>
      <xdr:nvPicPr>
        <xdr:cNvPr id="174" name="Billede 25" descr=""/>
        <xdr:cNvPicPr/>
      </xdr:nvPicPr>
      <xdr:blipFill>
        <a:blip r:embed="rId25"/>
        <a:stretch/>
      </xdr:blipFill>
      <xdr:spPr>
        <a:xfrm>
          <a:off x="5729400" y="22678920"/>
          <a:ext cx="357120" cy="27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87840</xdr:colOff>
      <xdr:row>126</xdr:row>
      <xdr:rowOff>3960</xdr:rowOff>
    </xdr:from>
    <xdr:to>
      <xdr:col>3</xdr:col>
      <xdr:colOff>425160</xdr:colOff>
      <xdr:row>127</xdr:row>
      <xdr:rowOff>93240</xdr:rowOff>
    </xdr:to>
    <xdr:pic>
      <xdr:nvPicPr>
        <xdr:cNvPr id="175" name="Billede 26" descr=""/>
        <xdr:cNvPicPr/>
      </xdr:nvPicPr>
      <xdr:blipFill>
        <a:blip r:embed="rId26"/>
        <a:stretch/>
      </xdr:blipFill>
      <xdr:spPr>
        <a:xfrm>
          <a:off x="5348880" y="22860000"/>
          <a:ext cx="337320" cy="27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83520</xdr:colOff>
      <xdr:row>127</xdr:row>
      <xdr:rowOff>103320</xdr:rowOff>
    </xdr:from>
    <xdr:to>
      <xdr:col>3</xdr:col>
      <xdr:colOff>420840</xdr:colOff>
      <xdr:row>129</xdr:row>
      <xdr:rowOff>45360</xdr:rowOff>
    </xdr:to>
    <xdr:pic>
      <xdr:nvPicPr>
        <xdr:cNvPr id="176" name="Billede 27" descr=""/>
        <xdr:cNvPicPr/>
      </xdr:nvPicPr>
      <xdr:blipFill>
        <a:blip r:embed="rId27"/>
        <a:stretch/>
      </xdr:blipFill>
      <xdr:spPr>
        <a:xfrm>
          <a:off x="5344560" y="23140440"/>
          <a:ext cx="33732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504000</xdr:colOff>
      <xdr:row>128</xdr:row>
      <xdr:rowOff>137160</xdr:rowOff>
    </xdr:from>
    <xdr:to>
      <xdr:col>3</xdr:col>
      <xdr:colOff>808200</xdr:colOff>
      <xdr:row>130</xdr:row>
      <xdr:rowOff>79560</xdr:rowOff>
    </xdr:to>
    <xdr:pic>
      <xdr:nvPicPr>
        <xdr:cNvPr id="177" name="Billede 28" descr=""/>
        <xdr:cNvPicPr/>
      </xdr:nvPicPr>
      <xdr:blipFill>
        <a:blip r:embed="rId28"/>
        <a:stretch/>
      </xdr:blipFill>
      <xdr:spPr>
        <a:xfrm>
          <a:off x="5765040" y="23355360"/>
          <a:ext cx="30420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158400</xdr:colOff>
      <xdr:row>129</xdr:row>
      <xdr:rowOff>17640</xdr:rowOff>
    </xdr:from>
    <xdr:to>
      <xdr:col>3</xdr:col>
      <xdr:colOff>366480</xdr:colOff>
      <xdr:row>131</xdr:row>
      <xdr:rowOff>45000</xdr:rowOff>
    </xdr:to>
    <xdr:pic>
      <xdr:nvPicPr>
        <xdr:cNvPr id="178" name="Billede 29" descr=""/>
        <xdr:cNvPicPr/>
      </xdr:nvPicPr>
      <xdr:blipFill>
        <a:blip r:embed="rId29"/>
        <a:stretch/>
      </xdr:blipFill>
      <xdr:spPr>
        <a:xfrm>
          <a:off x="5419440" y="23416920"/>
          <a:ext cx="208080" cy="38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581400</xdr:colOff>
      <xdr:row>130</xdr:row>
      <xdr:rowOff>118080</xdr:rowOff>
    </xdr:from>
    <xdr:to>
      <xdr:col>3</xdr:col>
      <xdr:colOff>916200</xdr:colOff>
      <xdr:row>132</xdr:row>
      <xdr:rowOff>105840</xdr:rowOff>
    </xdr:to>
    <xdr:pic>
      <xdr:nvPicPr>
        <xdr:cNvPr id="179" name="Billede 30" descr=""/>
        <xdr:cNvPicPr/>
      </xdr:nvPicPr>
      <xdr:blipFill>
        <a:blip r:embed="rId30"/>
        <a:stretch/>
      </xdr:blipFill>
      <xdr:spPr>
        <a:xfrm>
          <a:off x="5842440" y="23698080"/>
          <a:ext cx="334800" cy="34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82080</xdr:colOff>
      <xdr:row>132</xdr:row>
      <xdr:rowOff>22320</xdr:rowOff>
    </xdr:from>
    <xdr:to>
      <xdr:col>3</xdr:col>
      <xdr:colOff>581040</xdr:colOff>
      <xdr:row>132</xdr:row>
      <xdr:rowOff>174240</xdr:rowOff>
    </xdr:to>
    <xdr:pic>
      <xdr:nvPicPr>
        <xdr:cNvPr id="180" name="Billede 31" descr=""/>
        <xdr:cNvPicPr/>
      </xdr:nvPicPr>
      <xdr:blipFill>
        <a:blip r:embed="rId31"/>
        <a:stretch/>
      </xdr:blipFill>
      <xdr:spPr>
        <a:xfrm>
          <a:off x="5343120" y="23964480"/>
          <a:ext cx="498960" cy="15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483480</xdr:colOff>
      <xdr:row>135</xdr:row>
      <xdr:rowOff>152280</xdr:rowOff>
    </xdr:from>
    <xdr:to>
      <xdr:col>3</xdr:col>
      <xdr:colOff>850320</xdr:colOff>
      <xdr:row>137</xdr:row>
      <xdr:rowOff>84240</xdr:rowOff>
    </xdr:to>
    <xdr:pic>
      <xdr:nvPicPr>
        <xdr:cNvPr id="181" name="Billede 32" descr=""/>
        <xdr:cNvPicPr/>
      </xdr:nvPicPr>
      <xdr:blipFill>
        <a:blip r:embed="rId32"/>
        <a:stretch/>
      </xdr:blipFill>
      <xdr:spPr>
        <a:xfrm>
          <a:off x="5744520" y="24637320"/>
          <a:ext cx="366840" cy="293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45720</xdr:colOff>
      <xdr:row>145</xdr:row>
      <xdr:rowOff>32400</xdr:rowOff>
    </xdr:from>
    <xdr:to>
      <xdr:col>3</xdr:col>
      <xdr:colOff>478800</xdr:colOff>
      <xdr:row>146</xdr:row>
      <xdr:rowOff>160920</xdr:rowOff>
    </xdr:to>
    <xdr:pic>
      <xdr:nvPicPr>
        <xdr:cNvPr id="182" name="Billede 33" descr=""/>
        <xdr:cNvPicPr/>
      </xdr:nvPicPr>
      <xdr:blipFill>
        <a:blip r:embed="rId33"/>
        <a:stretch/>
      </xdr:blipFill>
      <xdr:spPr>
        <a:xfrm>
          <a:off x="5306760" y="26327160"/>
          <a:ext cx="43308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469440</xdr:colOff>
      <xdr:row>145</xdr:row>
      <xdr:rowOff>179280</xdr:rowOff>
    </xdr:from>
    <xdr:to>
      <xdr:col>3</xdr:col>
      <xdr:colOff>855360</xdr:colOff>
      <xdr:row>147</xdr:row>
      <xdr:rowOff>127080</xdr:rowOff>
    </xdr:to>
    <xdr:pic>
      <xdr:nvPicPr>
        <xdr:cNvPr id="183" name="Billede 34" descr=""/>
        <xdr:cNvPicPr/>
      </xdr:nvPicPr>
      <xdr:blipFill>
        <a:blip r:embed="rId34"/>
        <a:stretch/>
      </xdr:blipFill>
      <xdr:spPr>
        <a:xfrm>
          <a:off x="5730480" y="26474040"/>
          <a:ext cx="38592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111960</xdr:colOff>
      <xdr:row>147</xdr:row>
      <xdr:rowOff>8280</xdr:rowOff>
    </xdr:from>
    <xdr:to>
      <xdr:col>3</xdr:col>
      <xdr:colOff>431640</xdr:colOff>
      <xdr:row>148</xdr:row>
      <xdr:rowOff>136800</xdr:rowOff>
    </xdr:to>
    <xdr:pic>
      <xdr:nvPicPr>
        <xdr:cNvPr id="184" name="Billede 35" descr=""/>
        <xdr:cNvPicPr/>
      </xdr:nvPicPr>
      <xdr:blipFill>
        <a:blip r:embed="rId35"/>
        <a:stretch/>
      </xdr:blipFill>
      <xdr:spPr>
        <a:xfrm>
          <a:off x="5373000" y="26664840"/>
          <a:ext cx="31968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480240</xdr:colOff>
      <xdr:row>148</xdr:row>
      <xdr:rowOff>17280</xdr:rowOff>
    </xdr:from>
    <xdr:to>
      <xdr:col>3</xdr:col>
      <xdr:colOff>806400</xdr:colOff>
      <xdr:row>149</xdr:row>
      <xdr:rowOff>145800</xdr:rowOff>
    </xdr:to>
    <xdr:pic>
      <xdr:nvPicPr>
        <xdr:cNvPr id="185" name="Billede 36" descr=""/>
        <xdr:cNvPicPr/>
      </xdr:nvPicPr>
      <xdr:blipFill>
        <a:blip r:embed="rId36"/>
        <a:stretch/>
      </xdr:blipFill>
      <xdr:spPr>
        <a:xfrm>
          <a:off x="5741280" y="26854920"/>
          <a:ext cx="32616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61920</xdr:colOff>
      <xdr:row>149</xdr:row>
      <xdr:rowOff>7920</xdr:rowOff>
    </xdr:from>
    <xdr:to>
      <xdr:col>3</xdr:col>
      <xdr:colOff>462960</xdr:colOff>
      <xdr:row>150</xdr:row>
      <xdr:rowOff>136800</xdr:rowOff>
    </xdr:to>
    <xdr:pic>
      <xdr:nvPicPr>
        <xdr:cNvPr id="186" name="Billede 37" descr=""/>
        <xdr:cNvPicPr/>
      </xdr:nvPicPr>
      <xdr:blipFill>
        <a:blip r:embed="rId37"/>
        <a:stretch/>
      </xdr:blipFill>
      <xdr:spPr>
        <a:xfrm>
          <a:off x="5322960" y="27026640"/>
          <a:ext cx="40104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525600</xdr:colOff>
      <xdr:row>149</xdr:row>
      <xdr:rowOff>118080</xdr:rowOff>
    </xdr:from>
    <xdr:to>
      <xdr:col>3</xdr:col>
      <xdr:colOff>822240</xdr:colOff>
      <xdr:row>151</xdr:row>
      <xdr:rowOff>146160</xdr:rowOff>
    </xdr:to>
    <xdr:pic>
      <xdr:nvPicPr>
        <xdr:cNvPr id="187" name="Billede 38" descr=""/>
        <xdr:cNvPicPr/>
      </xdr:nvPicPr>
      <xdr:blipFill>
        <a:blip r:embed="rId38"/>
        <a:stretch/>
      </xdr:blipFill>
      <xdr:spPr>
        <a:xfrm>
          <a:off x="5786640" y="27136800"/>
          <a:ext cx="296640" cy="389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49320</xdr:colOff>
      <xdr:row>151</xdr:row>
      <xdr:rowOff>38880</xdr:rowOff>
    </xdr:from>
    <xdr:to>
      <xdr:col>3</xdr:col>
      <xdr:colOff>492480</xdr:colOff>
      <xdr:row>152</xdr:row>
      <xdr:rowOff>50400</xdr:rowOff>
    </xdr:to>
    <xdr:pic>
      <xdr:nvPicPr>
        <xdr:cNvPr id="188" name="Billede 39" descr=""/>
        <xdr:cNvPicPr/>
      </xdr:nvPicPr>
      <xdr:blipFill>
        <a:blip r:embed="rId39"/>
        <a:stretch/>
      </xdr:blipFill>
      <xdr:spPr>
        <a:xfrm>
          <a:off x="5310360" y="27419400"/>
          <a:ext cx="443160" cy="19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342000</xdr:colOff>
      <xdr:row>152</xdr:row>
      <xdr:rowOff>68760</xdr:rowOff>
    </xdr:from>
    <xdr:to>
      <xdr:col>3</xdr:col>
      <xdr:colOff>932400</xdr:colOff>
      <xdr:row>153</xdr:row>
      <xdr:rowOff>1800</xdr:rowOff>
    </xdr:to>
    <xdr:pic>
      <xdr:nvPicPr>
        <xdr:cNvPr id="189" name="Billede 40" descr=""/>
        <xdr:cNvPicPr/>
      </xdr:nvPicPr>
      <xdr:blipFill>
        <a:blip r:embed="rId40"/>
        <a:stretch/>
      </xdr:blipFill>
      <xdr:spPr>
        <a:xfrm>
          <a:off x="5603040" y="27630360"/>
          <a:ext cx="590400" cy="114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61560</xdr:colOff>
      <xdr:row>156</xdr:row>
      <xdr:rowOff>136080</xdr:rowOff>
    </xdr:from>
    <xdr:to>
      <xdr:col>3</xdr:col>
      <xdr:colOff>400680</xdr:colOff>
      <xdr:row>158</xdr:row>
      <xdr:rowOff>113400</xdr:rowOff>
    </xdr:to>
    <xdr:pic>
      <xdr:nvPicPr>
        <xdr:cNvPr id="190" name="Billede 41" descr=""/>
        <xdr:cNvPicPr/>
      </xdr:nvPicPr>
      <xdr:blipFill>
        <a:blip r:embed="rId41"/>
        <a:stretch/>
      </xdr:blipFill>
      <xdr:spPr>
        <a:xfrm>
          <a:off x="5322600" y="28421640"/>
          <a:ext cx="33912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477720</xdr:colOff>
      <xdr:row>157</xdr:row>
      <xdr:rowOff>108360</xdr:rowOff>
    </xdr:from>
    <xdr:to>
      <xdr:col>3</xdr:col>
      <xdr:colOff>870480</xdr:colOff>
      <xdr:row>159</xdr:row>
      <xdr:rowOff>70560</xdr:rowOff>
    </xdr:to>
    <xdr:pic>
      <xdr:nvPicPr>
        <xdr:cNvPr id="191" name="Billede 42" descr=""/>
        <xdr:cNvPicPr/>
      </xdr:nvPicPr>
      <xdr:blipFill>
        <a:blip r:embed="rId42"/>
        <a:stretch/>
      </xdr:blipFill>
      <xdr:spPr>
        <a:xfrm>
          <a:off x="5738760" y="28574640"/>
          <a:ext cx="392760" cy="324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91440</xdr:colOff>
      <xdr:row>158</xdr:row>
      <xdr:rowOff>73440</xdr:rowOff>
    </xdr:from>
    <xdr:to>
      <xdr:col>3</xdr:col>
      <xdr:colOff>362520</xdr:colOff>
      <xdr:row>160</xdr:row>
      <xdr:rowOff>100800</xdr:rowOff>
    </xdr:to>
    <xdr:pic>
      <xdr:nvPicPr>
        <xdr:cNvPr id="192" name="Billede 43" descr=""/>
        <xdr:cNvPicPr/>
      </xdr:nvPicPr>
      <xdr:blipFill>
        <a:blip r:embed="rId43"/>
        <a:stretch/>
      </xdr:blipFill>
      <xdr:spPr>
        <a:xfrm>
          <a:off x="5352480" y="28720800"/>
          <a:ext cx="271080" cy="38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530280</xdr:colOff>
      <xdr:row>159</xdr:row>
      <xdr:rowOff>108720</xdr:rowOff>
    </xdr:from>
    <xdr:to>
      <xdr:col>3</xdr:col>
      <xdr:colOff>858600</xdr:colOff>
      <xdr:row>161</xdr:row>
      <xdr:rowOff>102960</xdr:rowOff>
    </xdr:to>
    <xdr:pic>
      <xdr:nvPicPr>
        <xdr:cNvPr id="193" name="Billede 44" descr=""/>
        <xdr:cNvPicPr/>
      </xdr:nvPicPr>
      <xdr:blipFill>
        <a:blip r:embed="rId44"/>
        <a:stretch/>
      </xdr:blipFill>
      <xdr:spPr>
        <a:xfrm>
          <a:off x="5791320" y="28937160"/>
          <a:ext cx="328320" cy="356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115200</xdr:colOff>
      <xdr:row>160</xdr:row>
      <xdr:rowOff>32760</xdr:rowOff>
    </xdr:from>
    <xdr:to>
      <xdr:col>3</xdr:col>
      <xdr:colOff>320760</xdr:colOff>
      <xdr:row>162</xdr:row>
      <xdr:rowOff>82440</xdr:rowOff>
    </xdr:to>
    <xdr:pic>
      <xdr:nvPicPr>
        <xdr:cNvPr id="194" name="Billede 45" descr=""/>
        <xdr:cNvPicPr/>
      </xdr:nvPicPr>
      <xdr:blipFill>
        <a:blip r:embed="rId45"/>
        <a:stretch/>
      </xdr:blipFill>
      <xdr:spPr>
        <a:xfrm>
          <a:off x="5376240" y="29042280"/>
          <a:ext cx="205560" cy="41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130320</xdr:colOff>
      <xdr:row>190</xdr:row>
      <xdr:rowOff>175320</xdr:rowOff>
    </xdr:from>
    <xdr:to>
      <xdr:col>3</xdr:col>
      <xdr:colOff>419760</xdr:colOff>
      <xdr:row>192</xdr:row>
      <xdr:rowOff>93960</xdr:rowOff>
    </xdr:to>
    <xdr:pic>
      <xdr:nvPicPr>
        <xdr:cNvPr id="195" name="Billede 46" descr=""/>
        <xdr:cNvPicPr/>
      </xdr:nvPicPr>
      <xdr:blipFill>
        <a:blip r:embed="rId46"/>
        <a:stretch/>
      </xdr:blipFill>
      <xdr:spPr>
        <a:xfrm>
          <a:off x="5391360" y="34614000"/>
          <a:ext cx="2894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495360</xdr:colOff>
      <xdr:row>191</xdr:row>
      <xdr:rowOff>167400</xdr:rowOff>
    </xdr:from>
    <xdr:to>
      <xdr:col>3</xdr:col>
      <xdr:colOff>794160</xdr:colOff>
      <xdr:row>193</xdr:row>
      <xdr:rowOff>101880</xdr:rowOff>
    </xdr:to>
    <xdr:pic>
      <xdr:nvPicPr>
        <xdr:cNvPr id="196" name="Billede 47" descr=""/>
        <xdr:cNvPicPr/>
      </xdr:nvPicPr>
      <xdr:blipFill>
        <a:blip r:embed="rId47"/>
        <a:stretch/>
      </xdr:blipFill>
      <xdr:spPr>
        <a:xfrm>
          <a:off x="5756400" y="34786800"/>
          <a:ext cx="298800" cy="29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139680</xdr:colOff>
      <xdr:row>192</xdr:row>
      <xdr:rowOff>167400</xdr:rowOff>
    </xdr:from>
    <xdr:to>
      <xdr:col>3</xdr:col>
      <xdr:colOff>429120</xdr:colOff>
      <xdr:row>194</xdr:row>
      <xdr:rowOff>82440</xdr:rowOff>
    </xdr:to>
    <xdr:pic>
      <xdr:nvPicPr>
        <xdr:cNvPr id="197" name="Billede 48" descr=""/>
        <xdr:cNvPicPr/>
      </xdr:nvPicPr>
      <xdr:blipFill>
        <a:blip r:embed="rId48"/>
        <a:stretch/>
      </xdr:blipFill>
      <xdr:spPr>
        <a:xfrm>
          <a:off x="5400720" y="34967880"/>
          <a:ext cx="289440" cy="27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193</xdr:row>
      <xdr:rowOff>166320</xdr:rowOff>
    </xdr:from>
    <xdr:to>
      <xdr:col>3</xdr:col>
      <xdr:colOff>893880</xdr:colOff>
      <xdr:row>195</xdr:row>
      <xdr:rowOff>42480</xdr:rowOff>
    </xdr:to>
    <xdr:pic>
      <xdr:nvPicPr>
        <xdr:cNvPr id="198" name="Billede 49" descr=""/>
        <xdr:cNvPicPr/>
      </xdr:nvPicPr>
      <xdr:blipFill>
        <a:blip r:embed="rId49"/>
        <a:stretch/>
      </xdr:blipFill>
      <xdr:spPr>
        <a:xfrm>
          <a:off x="5754600" y="35147880"/>
          <a:ext cx="400320" cy="23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95760</xdr:colOff>
      <xdr:row>194</xdr:row>
      <xdr:rowOff>119160</xdr:rowOff>
    </xdr:from>
    <xdr:to>
      <xdr:col>3</xdr:col>
      <xdr:colOff>438480</xdr:colOff>
      <xdr:row>196</xdr:row>
      <xdr:rowOff>131040</xdr:rowOff>
    </xdr:to>
    <xdr:pic>
      <xdr:nvPicPr>
        <xdr:cNvPr id="199" name="Billede 50" descr=""/>
        <xdr:cNvPicPr/>
      </xdr:nvPicPr>
      <xdr:blipFill>
        <a:blip r:embed="rId50"/>
        <a:stretch/>
      </xdr:blipFill>
      <xdr:spPr>
        <a:xfrm>
          <a:off x="5356800" y="35281800"/>
          <a:ext cx="342720" cy="37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541440</xdr:colOff>
      <xdr:row>195</xdr:row>
      <xdr:rowOff>64440</xdr:rowOff>
    </xdr:from>
    <xdr:to>
      <xdr:col>3</xdr:col>
      <xdr:colOff>780480</xdr:colOff>
      <xdr:row>197</xdr:row>
      <xdr:rowOff>162000</xdr:rowOff>
    </xdr:to>
    <xdr:pic>
      <xdr:nvPicPr>
        <xdr:cNvPr id="200" name="Billede 51" descr=""/>
        <xdr:cNvPicPr/>
      </xdr:nvPicPr>
      <xdr:blipFill>
        <a:blip r:embed="rId51"/>
        <a:stretch/>
      </xdr:blipFill>
      <xdr:spPr>
        <a:xfrm>
          <a:off x="5802480" y="35407800"/>
          <a:ext cx="239040" cy="45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66960</xdr:colOff>
      <xdr:row>196</xdr:row>
      <xdr:rowOff>115920</xdr:rowOff>
    </xdr:from>
    <xdr:to>
      <xdr:col>3</xdr:col>
      <xdr:colOff>446760</xdr:colOff>
      <xdr:row>198</xdr:row>
      <xdr:rowOff>133200</xdr:rowOff>
    </xdr:to>
    <xdr:pic>
      <xdr:nvPicPr>
        <xdr:cNvPr id="201" name="Billede 52" descr=""/>
        <xdr:cNvPicPr/>
      </xdr:nvPicPr>
      <xdr:blipFill>
        <a:blip r:embed="rId52"/>
        <a:stretch/>
      </xdr:blipFill>
      <xdr:spPr>
        <a:xfrm>
          <a:off x="5328000" y="35640360"/>
          <a:ext cx="379800" cy="37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457560</xdr:colOff>
      <xdr:row>197</xdr:row>
      <xdr:rowOff>135000</xdr:rowOff>
    </xdr:from>
    <xdr:to>
      <xdr:col>3</xdr:col>
      <xdr:colOff>897480</xdr:colOff>
      <xdr:row>199</xdr:row>
      <xdr:rowOff>155520</xdr:rowOff>
    </xdr:to>
    <xdr:pic>
      <xdr:nvPicPr>
        <xdr:cNvPr id="202" name="Billede 53" descr=""/>
        <xdr:cNvPicPr/>
      </xdr:nvPicPr>
      <xdr:blipFill>
        <a:blip r:embed="rId53"/>
        <a:stretch/>
      </xdr:blipFill>
      <xdr:spPr>
        <a:xfrm>
          <a:off x="5718600" y="35840520"/>
          <a:ext cx="4399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160560</xdr:colOff>
      <xdr:row>198</xdr:row>
      <xdr:rowOff>106560</xdr:rowOff>
    </xdr:from>
    <xdr:to>
      <xdr:col>3</xdr:col>
      <xdr:colOff>352440</xdr:colOff>
      <xdr:row>200</xdr:row>
      <xdr:rowOff>155520</xdr:rowOff>
    </xdr:to>
    <xdr:pic>
      <xdr:nvPicPr>
        <xdr:cNvPr id="203" name="Billede 54" descr=""/>
        <xdr:cNvPicPr/>
      </xdr:nvPicPr>
      <xdr:blipFill>
        <a:blip r:embed="rId54"/>
        <a:stretch/>
      </xdr:blipFill>
      <xdr:spPr>
        <a:xfrm>
          <a:off x="5421600" y="35992800"/>
          <a:ext cx="191880" cy="41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475560</xdr:colOff>
      <xdr:row>199</xdr:row>
      <xdr:rowOff>129240</xdr:rowOff>
    </xdr:from>
    <xdr:to>
      <xdr:col>3</xdr:col>
      <xdr:colOff>855360</xdr:colOff>
      <xdr:row>201</xdr:row>
      <xdr:rowOff>128880</xdr:rowOff>
    </xdr:to>
    <xdr:pic>
      <xdr:nvPicPr>
        <xdr:cNvPr id="204" name="Billede 55" descr=""/>
        <xdr:cNvPicPr/>
      </xdr:nvPicPr>
      <xdr:blipFill>
        <a:blip r:embed="rId55"/>
        <a:stretch/>
      </xdr:blipFill>
      <xdr:spPr>
        <a:xfrm>
          <a:off x="5736600" y="36196560"/>
          <a:ext cx="37980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86040</xdr:colOff>
      <xdr:row>200</xdr:row>
      <xdr:rowOff>145800</xdr:rowOff>
    </xdr:from>
    <xdr:to>
      <xdr:col>3</xdr:col>
      <xdr:colOff>465840</xdr:colOff>
      <xdr:row>202</xdr:row>
      <xdr:rowOff>141120</xdr:rowOff>
    </xdr:to>
    <xdr:pic>
      <xdr:nvPicPr>
        <xdr:cNvPr id="205" name="Billede 56" descr=""/>
        <xdr:cNvPicPr/>
      </xdr:nvPicPr>
      <xdr:blipFill>
        <a:blip r:embed="rId56"/>
        <a:stretch/>
      </xdr:blipFill>
      <xdr:spPr>
        <a:xfrm>
          <a:off x="5347080" y="36394200"/>
          <a:ext cx="379800" cy="35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492480</xdr:colOff>
      <xdr:row>201</xdr:row>
      <xdr:rowOff>127080</xdr:rowOff>
    </xdr:from>
    <xdr:to>
      <xdr:col>3</xdr:col>
      <xdr:colOff>821880</xdr:colOff>
      <xdr:row>203</xdr:row>
      <xdr:rowOff>127080</xdr:rowOff>
    </xdr:to>
    <xdr:pic>
      <xdr:nvPicPr>
        <xdr:cNvPr id="206" name="Billede 57" descr=""/>
        <xdr:cNvPicPr/>
      </xdr:nvPicPr>
      <xdr:blipFill>
        <a:blip r:embed="rId57"/>
        <a:stretch/>
      </xdr:blipFill>
      <xdr:spPr>
        <a:xfrm>
          <a:off x="5753520" y="36556560"/>
          <a:ext cx="32940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90000</xdr:colOff>
      <xdr:row>202</xdr:row>
      <xdr:rowOff>118080</xdr:rowOff>
    </xdr:from>
    <xdr:to>
      <xdr:col>3</xdr:col>
      <xdr:colOff>461160</xdr:colOff>
      <xdr:row>204</xdr:row>
      <xdr:rowOff>117720</xdr:rowOff>
    </xdr:to>
    <xdr:pic>
      <xdr:nvPicPr>
        <xdr:cNvPr id="207" name="Billede 58" descr=""/>
        <xdr:cNvPicPr/>
      </xdr:nvPicPr>
      <xdr:blipFill>
        <a:blip r:embed="rId58"/>
        <a:stretch/>
      </xdr:blipFill>
      <xdr:spPr>
        <a:xfrm>
          <a:off x="5351040" y="36728280"/>
          <a:ext cx="37116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543240</xdr:colOff>
      <xdr:row>203</xdr:row>
      <xdr:rowOff>70560</xdr:rowOff>
    </xdr:from>
    <xdr:to>
      <xdr:col>3</xdr:col>
      <xdr:colOff>768240</xdr:colOff>
      <xdr:row>205</xdr:row>
      <xdr:rowOff>165240</xdr:rowOff>
    </xdr:to>
    <xdr:pic>
      <xdr:nvPicPr>
        <xdr:cNvPr id="208" name="Billede 59" descr=""/>
        <xdr:cNvPicPr/>
      </xdr:nvPicPr>
      <xdr:blipFill>
        <a:blip r:embed="rId59"/>
        <a:stretch/>
      </xdr:blipFill>
      <xdr:spPr>
        <a:xfrm>
          <a:off x="5804280" y="36861840"/>
          <a:ext cx="225000" cy="45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70920</xdr:colOff>
      <xdr:row>204</xdr:row>
      <xdr:rowOff>156600</xdr:rowOff>
    </xdr:from>
    <xdr:to>
      <xdr:col>3</xdr:col>
      <xdr:colOff>450720</xdr:colOff>
      <xdr:row>206</xdr:row>
      <xdr:rowOff>98640</xdr:rowOff>
    </xdr:to>
    <xdr:pic>
      <xdr:nvPicPr>
        <xdr:cNvPr id="209" name="Billede 60" descr=""/>
        <xdr:cNvPicPr/>
      </xdr:nvPicPr>
      <xdr:blipFill>
        <a:blip r:embed="rId60"/>
        <a:stretch/>
      </xdr:blipFill>
      <xdr:spPr>
        <a:xfrm>
          <a:off x="5331960" y="37128960"/>
          <a:ext cx="379800" cy="303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501840</xdr:colOff>
      <xdr:row>205</xdr:row>
      <xdr:rowOff>118440</xdr:rowOff>
    </xdr:from>
    <xdr:to>
      <xdr:col>3</xdr:col>
      <xdr:colOff>818640</xdr:colOff>
      <xdr:row>207</xdr:row>
      <xdr:rowOff>99360</xdr:rowOff>
    </xdr:to>
    <xdr:pic>
      <xdr:nvPicPr>
        <xdr:cNvPr id="210" name="Billede 61" descr=""/>
        <xdr:cNvPicPr/>
      </xdr:nvPicPr>
      <xdr:blipFill>
        <a:blip r:embed="rId61"/>
        <a:stretch/>
      </xdr:blipFill>
      <xdr:spPr>
        <a:xfrm>
          <a:off x="5762880" y="37271520"/>
          <a:ext cx="316800" cy="34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55800</xdr:colOff>
      <xdr:row>206</xdr:row>
      <xdr:rowOff>142560</xdr:rowOff>
    </xdr:from>
    <xdr:to>
      <xdr:col>3</xdr:col>
      <xdr:colOff>500760</xdr:colOff>
      <xdr:row>208</xdr:row>
      <xdr:rowOff>88920</xdr:rowOff>
    </xdr:to>
    <xdr:pic>
      <xdr:nvPicPr>
        <xdr:cNvPr id="211" name="Billede 62" descr=""/>
        <xdr:cNvPicPr/>
      </xdr:nvPicPr>
      <xdr:blipFill>
        <a:blip r:embed="rId62"/>
        <a:stretch/>
      </xdr:blipFill>
      <xdr:spPr>
        <a:xfrm>
          <a:off x="5316840" y="37476720"/>
          <a:ext cx="444960" cy="30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506160</xdr:colOff>
      <xdr:row>162</xdr:row>
      <xdr:rowOff>360</xdr:rowOff>
    </xdr:from>
    <xdr:to>
      <xdr:col>3</xdr:col>
      <xdr:colOff>855360</xdr:colOff>
      <xdr:row>163</xdr:row>
      <xdr:rowOff>80640</xdr:rowOff>
    </xdr:to>
    <xdr:pic>
      <xdr:nvPicPr>
        <xdr:cNvPr id="212" name="Billede 63" descr=""/>
        <xdr:cNvPicPr/>
      </xdr:nvPicPr>
      <xdr:blipFill>
        <a:blip r:embed="rId63"/>
        <a:stretch/>
      </xdr:blipFill>
      <xdr:spPr>
        <a:xfrm>
          <a:off x="5767200" y="29371680"/>
          <a:ext cx="349200" cy="26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101880</xdr:colOff>
      <xdr:row>162</xdr:row>
      <xdr:rowOff>158400</xdr:rowOff>
    </xdr:from>
    <xdr:to>
      <xdr:col>3</xdr:col>
      <xdr:colOff>395280</xdr:colOff>
      <xdr:row>164</xdr:row>
      <xdr:rowOff>61560</xdr:rowOff>
    </xdr:to>
    <xdr:pic>
      <xdr:nvPicPr>
        <xdr:cNvPr id="213" name="Billede 64" descr=""/>
        <xdr:cNvPicPr/>
      </xdr:nvPicPr>
      <xdr:blipFill>
        <a:blip r:embed="rId64"/>
        <a:stretch/>
      </xdr:blipFill>
      <xdr:spPr>
        <a:xfrm>
          <a:off x="5362920" y="29529720"/>
          <a:ext cx="293400" cy="26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426600</xdr:colOff>
      <xdr:row>164</xdr:row>
      <xdr:rowOff>77760</xdr:rowOff>
    </xdr:from>
    <xdr:to>
      <xdr:col>3</xdr:col>
      <xdr:colOff>903600</xdr:colOff>
      <xdr:row>165</xdr:row>
      <xdr:rowOff>34560</xdr:rowOff>
    </xdr:to>
    <xdr:pic>
      <xdr:nvPicPr>
        <xdr:cNvPr id="214" name="Billede 65" descr=""/>
        <xdr:cNvPicPr/>
      </xdr:nvPicPr>
      <xdr:blipFill>
        <a:blip r:embed="rId65"/>
        <a:stretch/>
      </xdr:blipFill>
      <xdr:spPr>
        <a:xfrm>
          <a:off x="5687640" y="29810880"/>
          <a:ext cx="477000" cy="13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121680</xdr:colOff>
      <xdr:row>164</xdr:row>
      <xdr:rowOff>118440</xdr:rowOff>
    </xdr:from>
    <xdr:to>
      <xdr:col>3</xdr:col>
      <xdr:colOff>302400</xdr:colOff>
      <xdr:row>166</xdr:row>
      <xdr:rowOff>179640</xdr:rowOff>
    </xdr:to>
    <xdr:pic>
      <xdr:nvPicPr>
        <xdr:cNvPr id="215" name="Billede 66" descr=""/>
        <xdr:cNvPicPr/>
      </xdr:nvPicPr>
      <xdr:blipFill>
        <a:blip r:embed="rId66"/>
        <a:stretch/>
      </xdr:blipFill>
      <xdr:spPr>
        <a:xfrm>
          <a:off x="5382720" y="29851560"/>
          <a:ext cx="180720" cy="423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600480</xdr:colOff>
      <xdr:row>165</xdr:row>
      <xdr:rowOff>106560</xdr:rowOff>
    </xdr:from>
    <xdr:to>
      <xdr:col>3</xdr:col>
      <xdr:colOff>783000</xdr:colOff>
      <xdr:row>168</xdr:row>
      <xdr:rowOff>32040</xdr:rowOff>
    </xdr:to>
    <xdr:pic>
      <xdr:nvPicPr>
        <xdr:cNvPr id="216" name="Billede 67" descr=""/>
        <xdr:cNvPicPr/>
      </xdr:nvPicPr>
      <xdr:blipFill>
        <a:blip r:embed="rId67"/>
        <a:stretch/>
      </xdr:blipFill>
      <xdr:spPr>
        <a:xfrm>
          <a:off x="5861520" y="30020760"/>
          <a:ext cx="182520" cy="468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82440</xdr:colOff>
      <xdr:row>167</xdr:row>
      <xdr:rowOff>7920</xdr:rowOff>
    </xdr:from>
    <xdr:to>
      <xdr:col>3</xdr:col>
      <xdr:colOff>456840</xdr:colOff>
      <xdr:row>168</xdr:row>
      <xdr:rowOff>35280</xdr:rowOff>
    </xdr:to>
    <xdr:pic>
      <xdr:nvPicPr>
        <xdr:cNvPr id="217" name="Billede 68" descr=""/>
        <xdr:cNvPicPr/>
      </xdr:nvPicPr>
      <xdr:blipFill>
        <a:blip r:embed="rId68"/>
        <a:stretch/>
      </xdr:blipFill>
      <xdr:spPr>
        <a:xfrm>
          <a:off x="5343480" y="30283920"/>
          <a:ext cx="374400" cy="20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57600</xdr:colOff>
      <xdr:row>52</xdr:row>
      <xdr:rowOff>111600</xdr:rowOff>
    </xdr:from>
    <xdr:to>
      <xdr:col>3</xdr:col>
      <xdr:colOff>475560</xdr:colOff>
      <xdr:row>54</xdr:row>
      <xdr:rowOff>167760</xdr:rowOff>
    </xdr:to>
    <xdr:pic>
      <xdr:nvPicPr>
        <xdr:cNvPr id="218" name="Billede 69" descr=""/>
        <xdr:cNvPicPr/>
      </xdr:nvPicPr>
      <xdr:blipFill>
        <a:blip r:embed="rId69"/>
        <a:stretch/>
      </xdr:blipFill>
      <xdr:spPr>
        <a:xfrm>
          <a:off x="5318640" y="973260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444600</xdr:colOff>
      <xdr:row>53</xdr:row>
      <xdr:rowOff>57240</xdr:rowOff>
    </xdr:from>
    <xdr:to>
      <xdr:col>3</xdr:col>
      <xdr:colOff>865440</xdr:colOff>
      <xdr:row>55</xdr:row>
      <xdr:rowOff>161280</xdr:rowOff>
    </xdr:to>
    <xdr:pic>
      <xdr:nvPicPr>
        <xdr:cNvPr id="219" name="Billede 70" descr=""/>
        <xdr:cNvPicPr/>
      </xdr:nvPicPr>
      <xdr:blipFill>
        <a:blip r:embed="rId70"/>
        <a:stretch/>
      </xdr:blipFill>
      <xdr:spPr>
        <a:xfrm>
          <a:off x="5705640" y="9858960"/>
          <a:ext cx="420840" cy="466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44640</xdr:colOff>
      <xdr:row>54</xdr:row>
      <xdr:rowOff>114840</xdr:rowOff>
    </xdr:from>
    <xdr:to>
      <xdr:col>3</xdr:col>
      <xdr:colOff>462600</xdr:colOff>
      <xdr:row>56</xdr:row>
      <xdr:rowOff>170640</xdr:rowOff>
    </xdr:to>
    <xdr:pic>
      <xdr:nvPicPr>
        <xdr:cNvPr id="220" name="Billede 71" descr=""/>
        <xdr:cNvPicPr/>
      </xdr:nvPicPr>
      <xdr:blipFill>
        <a:blip r:embed="rId71"/>
        <a:stretch/>
      </xdr:blipFill>
      <xdr:spPr>
        <a:xfrm>
          <a:off x="5305680" y="1009764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457560</xdr:colOff>
      <xdr:row>55</xdr:row>
      <xdr:rowOff>113760</xdr:rowOff>
    </xdr:from>
    <xdr:to>
      <xdr:col>3</xdr:col>
      <xdr:colOff>875520</xdr:colOff>
      <xdr:row>57</xdr:row>
      <xdr:rowOff>169920</xdr:rowOff>
    </xdr:to>
    <xdr:pic>
      <xdr:nvPicPr>
        <xdr:cNvPr id="221" name="Billede 72" descr=""/>
        <xdr:cNvPicPr/>
      </xdr:nvPicPr>
      <xdr:blipFill>
        <a:blip r:embed="rId72"/>
        <a:stretch/>
      </xdr:blipFill>
      <xdr:spPr>
        <a:xfrm>
          <a:off x="5718600" y="1027764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48600</xdr:colOff>
      <xdr:row>56</xdr:row>
      <xdr:rowOff>123480</xdr:rowOff>
    </xdr:from>
    <xdr:to>
      <xdr:col>3</xdr:col>
      <xdr:colOff>466560</xdr:colOff>
      <xdr:row>58</xdr:row>
      <xdr:rowOff>179640</xdr:rowOff>
    </xdr:to>
    <xdr:pic>
      <xdr:nvPicPr>
        <xdr:cNvPr id="222" name="Billede 73" descr=""/>
        <xdr:cNvPicPr/>
      </xdr:nvPicPr>
      <xdr:blipFill>
        <a:blip r:embed="rId73"/>
        <a:stretch/>
      </xdr:blipFill>
      <xdr:spPr>
        <a:xfrm>
          <a:off x="5309640" y="1046844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434520</xdr:colOff>
      <xdr:row>175</xdr:row>
      <xdr:rowOff>163080</xdr:rowOff>
    </xdr:from>
    <xdr:to>
      <xdr:col>3</xdr:col>
      <xdr:colOff>939240</xdr:colOff>
      <xdr:row>177</xdr:row>
      <xdr:rowOff>43560</xdr:rowOff>
    </xdr:to>
    <xdr:pic>
      <xdr:nvPicPr>
        <xdr:cNvPr id="223" name="Billede 74" descr=""/>
        <xdr:cNvPicPr/>
      </xdr:nvPicPr>
      <xdr:blipFill>
        <a:blip r:embed="rId74"/>
        <a:stretch/>
      </xdr:blipFill>
      <xdr:spPr>
        <a:xfrm>
          <a:off x="5695560" y="31887000"/>
          <a:ext cx="504720" cy="242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478440</xdr:colOff>
      <xdr:row>177</xdr:row>
      <xdr:rowOff>149760</xdr:rowOff>
    </xdr:from>
    <xdr:to>
      <xdr:col>3</xdr:col>
      <xdr:colOff>879840</xdr:colOff>
      <xdr:row>179</xdr:row>
      <xdr:rowOff>10800</xdr:rowOff>
    </xdr:to>
    <xdr:pic>
      <xdr:nvPicPr>
        <xdr:cNvPr id="224" name="Billede 75" descr=""/>
        <xdr:cNvPicPr/>
      </xdr:nvPicPr>
      <xdr:blipFill>
        <a:blip r:embed="rId75"/>
        <a:stretch/>
      </xdr:blipFill>
      <xdr:spPr>
        <a:xfrm>
          <a:off x="5739480" y="32235840"/>
          <a:ext cx="401400" cy="22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105120</xdr:colOff>
      <xdr:row>178</xdr:row>
      <xdr:rowOff>90360</xdr:rowOff>
    </xdr:from>
    <xdr:to>
      <xdr:col>3</xdr:col>
      <xdr:colOff>360000</xdr:colOff>
      <xdr:row>180</xdr:row>
      <xdr:rowOff>127800</xdr:rowOff>
    </xdr:to>
    <xdr:pic>
      <xdr:nvPicPr>
        <xdr:cNvPr id="225" name="Billede 76" descr=""/>
        <xdr:cNvPicPr/>
      </xdr:nvPicPr>
      <xdr:blipFill>
        <a:blip r:embed="rId76"/>
        <a:stretch/>
      </xdr:blipFill>
      <xdr:spPr>
        <a:xfrm>
          <a:off x="5366160" y="32357160"/>
          <a:ext cx="254880" cy="39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571320</xdr:colOff>
      <xdr:row>179</xdr:row>
      <xdr:rowOff>106920</xdr:rowOff>
    </xdr:from>
    <xdr:to>
      <xdr:col>3</xdr:col>
      <xdr:colOff>802440</xdr:colOff>
      <xdr:row>181</xdr:row>
      <xdr:rowOff>127440</xdr:rowOff>
    </xdr:to>
    <xdr:pic>
      <xdr:nvPicPr>
        <xdr:cNvPr id="226" name="Billede 77" descr=""/>
        <xdr:cNvPicPr/>
      </xdr:nvPicPr>
      <xdr:blipFill>
        <a:blip r:embed="rId77"/>
        <a:stretch/>
      </xdr:blipFill>
      <xdr:spPr>
        <a:xfrm>
          <a:off x="5832360" y="32554800"/>
          <a:ext cx="2311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150480</xdr:colOff>
      <xdr:row>180</xdr:row>
      <xdr:rowOff>167760</xdr:rowOff>
    </xdr:from>
    <xdr:to>
      <xdr:col>3</xdr:col>
      <xdr:colOff>343800</xdr:colOff>
      <xdr:row>182</xdr:row>
      <xdr:rowOff>158400</xdr:rowOff>
    </xdr:to>
    <xdr:pic>
      <xdr:nvPicPr>
        <xdr:cNvPr id="227" name="Billede 78" descr=""/>
        <xdr:cNvPicPr/>
      </xdr:nvPicPr>
      <xdr:blipFill>
        <a:blip r:embed="rId78"/>
        <a:stretch/>
      </xdr:blipFill>
      <xdr:spPr>
        <a:xfrm>
          <a:off x="5411520" y="32796720"/>
          <a:ext cx="193320" cy="352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536040</xdr:colOff>
      <xdr:row>181</xdr:row>
      <xdr:rowOff>127080</xdr:rowOff>
    </xdr:from>
    <xdr:to>
      <xdr:col>3</xdr:col>
      <xdr:colOff>846360</xdr:colOff>
      <xdr:row>183</xdr:row>
      <xdr:rowOff>147240</xdr:rowOff>
    </xdr:to>
    <xdr:pic>
      <xdr:nvPicPr>
        <xdr:cNvPr id="228" name="Billede 79" descr=""/>
        <xdr:cNvPicPr/>
      </xdr:nvPicPr>
      <xdr:blipFill>
        <a:blip r:embed="rId79"/>
        <a:stretch/>
      </xdr:blipFill>
      <xdr:spPr>
        <a:xfrm>
          <a:off x="5797080" y="32936760"/>
          <a:ext cx="310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505800</xdr:colOff>
      <xdr:row>184</xdr:row>
      <xdr:rowOff>13680</xdr:rowOff>
    </xdr:from>
    <xdr:to>
      <xdr:col>3</xdr:col>
      <xdr:colOff>888120</xdr:colOff>
      <xdr:row>185</xdr:row>
      <xdr:rowOff>47160</xdr:rowOff>
    </xdr:to>
    <xdr:pic>
      <xdr:nvPicPr>
        <xdr:cNvPr id="229" name="Billede 80" descr=""/>
        <xdr:cNvPicPr/>
      </xdr:nvPicPr>
      <xdr:blipFill>
        <a:blip r:embed="rId80"/>
        <a:stretch/>
      </xdr:blipFill>
      <xdr:spPr>
        <a:xfrm>
          <a:off x="5766840" y="33366600"/>
          <a:ext cx="382320" cy="21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76320</xdr:colOff>
      <xdr:row>184</xdr:row>
      <xdr:rowOff>172800</xdr:rowOff>
    </xdr:from>
    <xdr:to>
      <xdr:col>3</xdr:col>
      <xdr:colOff>401760</xdr:colOff>
      <xdr:row>186</xdr:row>
      <xdr:rowOff>98640</xdr:rowOff>
    </xdr:to>
    <xdr:pic>
      <xdr:nvPicPr>
        <xdr:cNvPr id="230" name="Billede 81" descr=""/>
        <xdr:cNvPicPr/>
      </xdr:nvPicPr>
      <xdr:blipFill>
        <a:blip r:embed="rId81"/>
        <a:stretch/>
      </xdr:blipFill>
      <xdr:spPr>
        <a:xfrm>
          <a:off x="5337360" y="33525720"/>
          <a:ext cx="325440" cy="287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528120</xdr:colOff>
      <xdr:row>0</xdr:row>
      <xdr:rowOff>175680</xdr:rowOff>
    </xdr:from>
    <xdr:to>
      <xdr:col>2</xdr:col>
      <xdr:colOff>686520</xdr:colOff>
      <xdr:row>3</xdr:row>
      <xdr:rowOff>40320</xdr:rowOff>
    </xdr:to>
    <xdr:pic>
      <xdr:nvPicPr>
        <xdr:cNvPr id="231" name="Picture 1" descr=""/>
        <xdr:cNvPicPr/>
      </xdr:nvPicPr>
      <xdr:blipFill>
        <a:blip r:embed="rId82"/>
        <a:stretch/>
      </xdr:blipFill>
      <xdr:spPr>
        <a:xfrm>
          <a:off x="1192320" y="175680"/>
          <a:ext cx="1278720" cy="5936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369720</xdr:colOff>
      <xdr:row>0</xdr:row>
      <xdr:rowOff>0</xdr:rowOff>
    </xdr:from>
    <xdr:to>
      <xdr:col>1</xdr:col>
      <xdr:colOff>561960</xdr:colOff>
      <xdr:row>3</xdr:row>
      <xdr:rowOff>105480</xdr:rowOff>
    </xdr:to>
    <xdr:pic>
      <xdr:nvPicPr>
        <xdr:cNvPr id="232" name="Picture 1" descr="http://www.lagersport.dk/media/amshopby/medium48.png"/>
        <xdr:cNvPicPr/>
      </xdr:nvPicPr>
      <xdr:blipFill>
        <a:blip r:embed="rId83"/>
        <a:stretch/>
      </xdr:blipFill>
      <xdr:spPr>
        <a:xfrm>
          <a:off x="369720" y="0"/>
          <a:ext cx="856440" cy="83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434880</xdr:colOff>
      <xdr:row>77</xdr:row>
      <xdr:rowOff>32400</xdr:rowOff>
    </xdr:from>
    <xdr:to>
      <xdr:col>1</xdr:col>
      <xdr:colOff>627120</xdr:colOff>
      <xdr:row>81</xdr:row>
      <xdr:rowOff>117360</xdr:rowOff>
    </xdr:to>
    <xdr:pic>
      <xdr:nvPicPr>
        <xdr:cNvPr id="233" name="Picture 1" descr="http://www.lagersport.dk/media/amshopby/medium48.png"/>
        <xdr:cNvPicPr/>
      </xdr:nvPicPr>
      <xdr:blipFill>
        <a:blip r:embed="rId84"/>
        <a:stretch/>
      </xdr:blipFill>
      <xdr:spPr>
        <a:xfrm>
          <a:off x="434880" y="14020920"/>
          <a:ext cx="856440" cy="808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276120</xdr:colOff>
      <xdr:row>168</xdr:row>
      <xdr:rowOff>105480</xdr:rowOff>
    </xdr:from>
    <xdr:to>
      <xdr:col>1</xdr:col>
      <xdr:colOff>468360</xdr:colOff>
      <xdr:row>173</xdr:row>
      <xdr:rowOff>18720</xdr:rowOff>
    </xdr:to>
    <xdr:pic>
      <xdr:nvPicPr>
        <xdr:cNvPr id="234" name="Picture 1" descr="http://www.lagersport.dk/media/amshopby/medium48.png"/>
        <xdr:cNvPicPr/>
      </xdr:nvPicPr>
      <xdr:blipFill>
        <a:blip r:embed="rId85"/>
        <a:stretch/>
      </xdr:blipFill>
      <xdr:spPr>
        <a:xfrm>
          <a:off x="276120" y="30562560"/>
          <a:ext cx="856440" cy="81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514440</xdr:colOff>
      <xdr:row>6</xdr:row>
      <xdr:rowOff>4320</xdr:rowOff>
    </xdr:from>
    <xdr:to>
      <xdr:col>3</xdr:col>
      <xdr:colOff>869040</xdr:colOff>
      <xdr:row>7</xdr:row>
      <xdr:rowOff>177840</xdr:rowOff>
    </xdr:to>
    <xdr:pic>
      <xdr:nvPicPr>
        <xdr:cNvPr id="235" name="Billede 86" descr=""/>
        <xdr:cNvPicPr/>
      </xdr:nvPicPr>
      <xdr:blipFill>
        <a:blip r:embed="rId86"/>
        <a:stretch/>
      </xdr:blipFill>
      <xdr:spPr>
        <a:xfrm>
          <a:off x="5775480" y="1276200"/>
          <a:ext cx="354600" cy="354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95400</xdr:colOff>
      <xdr:row>7</xdr:row>
      <xdr:rowOff>12600</xdr:rowOff>
    </xdr:from>
    <xdr:to>
      <xdr:col>3</xdr:col>
      <xdr:colOff>437760</xdr:colOff>
      <xdr:row>8</xdr:row>
      <xdr:rowOff>174240</xdr:rowOff>
    </xdr:to>
    <xdr:pic>
      <xdr:nvPicPr>
        <xdr:cNvPr id="236" name="Billede 87" descr=""/>
        <xdr:cNvPicPr/>
      </xdr:nvPicPr>
      <xdr:blipFill>
        <a:blip r:embed="rId87"/>
        <a:stretch/>
      </xdr:blipFill>
      <xdr:spPr>
        <a:xfrm>
          <a:off x="5356440" y="1465560"/>
          <a:ext cx="342360" cy="34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86400</xdr:colOff>
      <xdr:row>5</xdr:row>
      <xdr:rowOff>-720</xdr:rowOff>
    </xdr:from>
    <xdr:to>
      <xdr:col>3</xdr:col>
      <xdr:colOff>426960</xdr:colOff>
      <xdr:row>6</xdr:row>
      <xdr:rowOff>158760</xdr:rowOff>
    </xdr:to>
    <xdr:pic>
      <xdr:nvPicPr>
        <xdr:cNvPr id="237" name="Billede 88" descr=""/>
        <xdr:cNvPicPr/>
      </xdr:nvPicPr>
      <xdr:blipFill>
        <a:blip r:embed="rId88"/>
        <a:stretch/>
      </xdr:blipFill>
      <xdr:spPr>
        <a:xfrm>
          <a:off x="5347440" y="1090080"/>
          <a:ext cx="340560" cy="340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545760</xdr:colOff>
      <xdr:row>8</xdr:row>
      <xdr:rowOff>18720</xdr:rowOff>
    </xdr:from>
    <xdr:to>
      <xdr:col>3</xdr:col>
      <xdr:colOff>870840</xdr:colOff>
      <xdr:row>9</xdr:row>
      <xdr:rowOff>162720</xdr:rowOff>
    </xdr:to>
    <xdr:pic>
      <xdr:nvPicPr>
        <xdr:cNvPr id="238" name="Billede 89" descr=""/>
        <xdr:cNvPicPr/>
      </xdr:nvPicPr>
      <xdr:blipFill>
        <a:blip r:embed="rId89"/>
        <a:stretch/>
      </xdr:blipFill>
      <xdr:spPr>
        <a:xfrm>
          <a:off x="5806800" y="1652400"/>
          <a:ext cx="325080" cy="32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106200</xdr:colOff>
      <xdr:row>13</xdr:row>
      <xdr:rowOff>42840</xdr:rowOff>
    </xdr:from>
    <xdr:to>
      <xdr:col>3</xdr:col>
      <xdr:colOff>434880</xdr:colOff>
      <xdr:row>15</xdr:row>
      <xdr:rowOff>9720</xdr:rowOff>
    </xdr:to>
    <xdr:pic>
      <xdr:nvPicPr>
        <xdr:cNvPr id="239" name="Billede 90" descr=""/>
        <xdr:cNvPicPr/>
      </xdr:nvPicPr>
      <xdr:blipFill>
        <a:blip r:embed="rId90"/>
        <a:stretch/>
      </xdr:blipFill>
      <xdr:spPr>
        <a:xfrm>
          <a:off x="5367240" y="2581560"/>
          <a:ext cx="328680" cy="32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77400</xdr:colOff>
      <xdr:row>30</xdr:row>
      <xdr:rowOff>166680</xdr:rowOff>
    </xdr:from>
    <xdr:to>
      <xdr:col>3</xdr:col>
      <xdr:colOff>414000</xdr:colOff>
      <xdr:row>32</xdr:row>
      <xdr:rowOff>141480</xdr:rowOff>
    </xdr:to>
    <xdr:pic>
      <xdr:nvPicPr>
        <xdr:cNvPr id="240" name="Billede 91" descr=""/>
        <xdr:cNvPicPr/>
      </xdr:nvPicPr>
      <xdr:blipFill>
        <a:blip r:embed="rId91"/>
        <a:stretch/>
      </xdr:blipFill>
      <xdr:spPr>
        <a:xfrm>
          <a:off x="5338440" y="578196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526320</xdr:colOff>
      <xdr:row>31</xdr:row>
      <xdr:rowOff>165240</xdr:rowOff>
    </xdr:from>
    <xdr:to>
      <xdr:col>3</xdr:col>
      <xdr:colOff>862920</xdr:colOff>
      <xdr:row>33</xdr:row>
      <xdr:rowOff>140040</xdr:rowOff>
    </xdr:to>
    <xdr:pic>
      <xdr:nvPicPr>
        <xdr:cNvPr id="241" name="Billede 92" descr=""/>
        <xdr:cNvPicPr/>
      </xdr:nvPicPr>
      <xdr:blipFill>
        <a:blip r:embed="rId92"/>
        <a:stretch/>
      </xdr:blipFill>
      <xdr:spPr>
        <a:xfrm>
          <a:off x="5787360" y="596160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524880</xdr:colOff>
      <xdr:row>34</xdr:row>
      <xdr:rowOff>9720</xdr:rowOff>
    </xdr:from>
    <xdr:to>
      <xdr:col>3</xdr:col>
      <xdr:colOff>863640</xdr:colOff>
      <xdr:row>35</xdr:row>
      <xdr:rowOff>167400</xdr:rowOff>
    </xdr:to>
    <xdr:pic>
      <xdr:nvPicPr>
        <xdr:cNvPr id="242" name="Billede 93" descr=""/>
        <xdr:cNvPicPr/>
      </xdr:nvPicPr>
      <xdr:blipFill>
        <a:blip r:embed="rId93"/>
        <a:stretch/>
      </xdr:blipFill>
      <xdr:spPr>
        <a:xfrm>
          <a:off x="5785920" y="6348960"/>
          <a:ext cx="338760" cy="33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87480</xdr:colOff>
      <xdr:row>33</xdr:row>
      <xdr:rowOff>2160</xdr:rowOff>
    </xdr:from>
    <xdr:to>
      <xdr:col>3</xdr:col>
      <xdr:colOff>424080</xdr:colOff>
      <xdr:row>34</xdr:row>
      <xdr:rowOff>157680</xdr:rowOff>
    </xdr:to>
    <xdr:pic>
      <xdr:nvPicPr>
        <xdr:cNvPr id="243" name="Billede 94" descr=""/>
        <xdr:cNvPicPr/>
      </xdr:nvPicPr>
      <xdr:blipFill>
        <a:blip r:embed="rId94"/>
        <a:stretch/>
      </xdr:blipFill>
      <xdr:spPr>
        <a:xfrm>
          <a:off x="5348520" y="616032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74160</xdr:colOff>
      <xdr:row>35</xdr:row>
      <xdr:rowOff>23400</xdr:rowOff>
    </xdr:from>
    <xdr:to>
      <xdr:col>3</xdr:col>
      <xdr:colOff>421920</xdr:colOff>
      <xdr:row>36</xdr:row>
      <xdr:rowOff>164520</xdr:rowOff>
    </xdr:to>
    <xdr:pic>
      <xdr:nvPicPr>
        <xdr:cNvPr id="244" name="Billede 95" descr=""/>
        <xdr:cNvPicPr/>
      </xdr:nvPicPr>
      <xdr:blipFill>
        <a:blip r:embed="rId95"/>
        <a:stretch/>
      </xdr:blipFill>
      <xdr:spPr>
        <a:xfrm>
          <a:off x="5335200" y="6543720"/>
          <a:ext cx="347760" cy="32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86760</xdr:colOff>
      <xdr:row>38</xdr:row>
      <xdr:rowOff>51840</xdr:rowOff>
    </xdr:from>
    <xdr:to>
      <xdr:col>3</xdr:col>
      <xdr:colOff>516600</xdr:colOff>
      <xdr:row>40</xdr:row>
      <xdr:rowOff>119880</xdr:rowOff>
    </xdr:to>
    <xdr:pic>
      <xdr:nvPicPr>
        <xdr:cNvPr id="245" name="Billede 96" descr=""/>
        <xdr:cNvPicPr/>
      </xdr:nvPicPr>
      <xdr:blipFill>
        <a:blip r:embed="rId96"/>
        <a:stretch/>
      </xdr:blipFill>
      <xdr:spPr>
        <a:xfrm>
          <a:off x="5347800" y="7115040"/>
          <a:ext cx="429840" cy="42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525240</xdr:colOff>
      <xdr:row>39</xdr:row>
      <xdr:rowOff>50400</xdr:rowOff>
    </xdr:from>
    <xdr:to>
      <xdr:col>3</xdr:col>
      <xdr:colOff>861840</xdr:colOff>
      <xdr:row>41</xdr:row>
      <xdr:rowOff>24840</xdr:rowOff>
    </xdr:to>
    <xdr:pic>
      <xdr:nvPicPr>
        <xdr:cNvPr id="246" name="Billede 97" descr=""/>
        <xdr:cNvPicPr/>
      </xdr:nvPicPr>
      <xdr:blipFill>
        <a:blip r:embed="rId97"/>
        <a:stretch/>
      </xdr:blipFill>
      <xdr:spPr>
        <a:xfrm>
          <a:off x="5786280" y="729432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502920</xdr:colOff>
      <xdr:row>41</xdr:row>
      <xdr:rowOff>80640</xdr:rowOff>
    </xdr:from>
    <xdr:to>
      <xdr:col>3</xdr:col>
      <xdr:colOff>923400</xdr:colOff>
      <xdr:row>43</xdr:row>
      <xdr:rowOff>139320</xdr:rowOff>
    </xdr:to>
    <xdr:pic>
      <xdr:nvPicPr>
        <xdr:cNvPr id="247" name="Billede 98" descr=""/>
        <xdr:cNvPicPr/>
      </xdr:nvPicPr>
      <xdr:blipFill>
        <a:blip r:embed="rId98"/>
        <a:stretch/>
      </xdr:blipFill>
      <xdr:spPr>
        <a:xfrm>
          <a:off x="5763960" y="7686720"/>
          <a:ext cx="420480" cy="420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115560</xdr:colOff>
      <xdr:row>42</xdr:row>
      <xdr:rowOff>99720</xdr:rowOff>
    </xdr:from>
    <xdr:to>
      <xdr:col>3</xdr:col>
      <xdr:colOff>497880</xdr:colOff>
      <xdr:row>44</xdr:row>
      <xdr:rowOff>120240</xdr:rowOff>
    </xdr:to>
    <xdr:pic>
      <xdr:nvPicPr>
        <xdr:cNvPr id="248" name="Billede 99" descr=""/>
        <xdr:cNvPicPr/>
      </xdr:nvPicPr>
      <xdr:blipFill>
        <a:blip r:embed="rId99"/>
        <a:stretch/>
      </xdr:blipFill>
      <xdr:spPr>
        <a:xfrm>
          <a:off x="5376600" y="7886880"/>
          <a:ext cx="382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96480</xdr:colOff>
      <xdr:row>40</xdr:row>
      <xdr:rowOff>48960</xdr:rowOff>
    </xdr:from>
    <xdr:to>
      <xdr:col>3</xdr:col>
      <xdr:colOff>484920</xdr:colOff>
      <xdr:row>42</xdr:row>
      <xdr:rowOff>75240</xdr:rowOff>
    </xdr:to>
    <xdr:pic>
      <xdr:nvPicPr>
        <xdr:cNvPr id="249" name="Billede 100" descr=""/>
        <xdr:cNvPicPr/>
      </xdr:nvPicPr>
      <xdr:blipFill>
        <a:blip r:embed="rId100"/>
        <a:stretch/>
      </xdr:blipFill>
      <xdr:spPr>
        <a:xfrm>
          <a:off x="5357520" y="7473960"/>
          <a:ext cx="388440" cy="38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552600</xdr:colOff>
      <xdr:row>43</xdr:row>
      <xdr:rowOff>134640</xdr:rowOff>
    </xdr:from>
    <xdr:to>
      <xdr:col>3</xdr:col>
      <xdr:colOff>934920</xdr:colOff>
      <xdr:row>45</xdr:row>
      <xdr:rowOff>154800</xdr:rowOff>
    </xdr:to>
    <xdr:pic>
      <xdr:nvPicPr>
        <xdr:cNvPr id="250" name="Billede 101" descr=""/>
        <xdr:cNvPicPr/>
      </xdr:nvPicPr>
      <xdr:blipFill>
        <a:blip r:embed="rId101"/>
        <a:stretch/>
      </xdr:blipFill>
      <xdr:spPr>
        <a:xfrm>
          <a:off x="5813640" y="8102520"/>
          <a:ext cx="382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104760</xdr:colOff>
      <xdr:row>44</xdr:row>
      <xdr:rowOff>106200</xdr:rowOff>
    </xdr:from>
    <xdr:to>
      <xdr:col>3</xdr:col>
      <xdr:colOff>487080</xdr:colOff>
      <xdr:row>46</xdr:row>
      <xdr:rowOff>126720</xdr:rowOff>
    </xdr:to>
    <xdr:pic>
      <xdr:nvPicPr>
        <xdr:cNvPr id="251" name="Billede 102" descr=""/>
        <xdr:cNvPicPr/>
      </xdr:nvPicPr>
      <xdr:blipFill>
        <a:blip r:embed="rId102"/>
        <a:stretch/>
      </xdr:blipFill>
      <xdr:spPr>
        <a:xfrm>
          <a:off x="5365800" y="8255160"/>
          <a:ext cx="382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561960</xdr:colOff>
      <xdr:row>46</xdr:row>
      <xdr:rowOff>4680</xdr:rowOff>
    </xdr:from>
    <xdr:to>
      <xdr:col>3</xdr:col>
      <xdr:colOff>944280</xdr:colOff>
      <xdr:row>48</xdr:row>
      <xdr:rowOff>24840</xdr:rowOff>
    </xdr:to>
    <xdr:pic>
      <xdr:nvPicPr>
        <xdr:cNvPr id="252" name="Billede 103" descr=""/>
        <xdr:cNvPicPr/>
      </xdr:nvPicPr>
      <xdr:blipFill>
        <a:blip r:embed="rId103"/>
        <a:stretch/>
      </xdr:blipFill>
      <xdr:spPr>
        <a:xfrm>
          <a:off x="5823000" y="8515440"/>
          <a:ext cx="382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190440</xdr:colOff>
      <xdr:row>46</xdr:row>
      <xdr:rowOff>158040</xdr:rowOff>
    </xdr:from>
    <xdr:to>
      <xdr:col>3</xdr:col>
      <xdr:colOff>386640</xdr:colOff>
      <xdr:row>48</xdr:row>
      <xdr:rowOff>113760</xdr:rowOff>
    </xdr:to>
    <xdr:pic>
      <xdr:nvPicPr>
        <xdr:cNvPr id="253" name="Billede 104" descr=""/>
        <xdr:cNvPicPr/>
      </xdr:nvPicPr>
      <xdr:blipFill>
        <a:blip r:embed="rId104"/>
        <a:stretch/>
      </xdr:blipFill>
      <xdr:spPr>
        <a:xfrm>
          <a:off x="5451480" y="8668800"/>
          <a:ext cx="196200" cy="31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459360</xdr:colOff>
      <xdr:row>110</xdr:row>
      <xdr:rowOff>151560</xdr:rowOff>
    </xdr:from>
    <xdr:to>
      <xdr:col>3</xdr:col>
      <xdr:colOff>902160</xdr:colOff>
      <xdr:row>112</xdr:row>
      <xdr:rowOff>155160</xdr:rowOff>
    </xdr:to>
    <xdr:pic>
      <xdr:nvPicPr>
        <xdr:cNvPr id="254" name="Billede 105" descr=""/>
        <xdr:cNvPicPr/>
      </xdr:nvPicPr>
      <xdr:blipFill>
        <a:blip r:embed="rId105"/>
        <a:stretch/>
      </xdr:blipFill>
      <xdr:spPr>
        <a:xfrm>
          <a:off x="5720400" y="20112120"/>
          <a:ext cx="442800" cy="36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59400</xdr:colOff>
      <xdr:row>110</xdr:row>
      <xdr:rowOff>-720</xdr:rowOff>
    </xdr:from>
    <xdr:to>
      <xdr:col>3</xdr:col>
      <xdr:colOff>502200</xdr:colOff>
      <xdr:row>112</xdr:row>
      <xdr:rowOff>2880</xdr:rowOff>
    </xdr:to>
    <xdr:pic>
      <xdr:nvPicPr>
        <xdr:cNvPr id="255" name="Billede 106" descr=""/>
        <xdr:cNvPicPr/>
      </xdr:nvPicPr>
      <xdr:blipFill>
        <a:blip r:embed="rId106"/>
        <a:stretch/>
      </xdr:blipFill>
      <xdr:spPr>
        <a:xfrm>
          <a:off x="5320440" y="19959840"/>
          <a:ext cx="442800" cy="36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459360</xdr:colOff>
      <xdr:row>108</xdr:row>
      <xdr:rowOff>161280</xdr:rowOff>
    </xdr:from>
    <xdr:to>
      <xdr:col>3</xdr:col>
      <xdr:colOff>902160</xdr:colOff>
      <xdr:row>110</xdr:row>
      <xdr:rowOff>165240</xdr:rowOff>
    </xdr:to>
    <xdr:pic>
      <xdr:nvPicPr>
        <xdr:cNvPr id="256" name="Billede 107" descr=""/>
        <xdr:cNvPicPr/>
      </xdr:nvPicPr>
      <xdr:blipFill>
        <a:blip r:embed="rId107"/>
        <a:stretch/>
      </xdr:blipFill>
      <xdr:spPr>
        <a:xfrm>
          <a:off x="5720400" y="19760040"/>
          <a:ext cx="442800" cy="36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447840</xdr:colOff>
      <xdr:row>51</xdr:row>
      <xdr:rowOff>50760</xdr:rowOff>
    </xdr:from>
    <xdr:to>
      <xdr:col>3</xdr:col>
      <xdr:colOff>910440</xdr:colOff>
      <xdr:row>53</xdr:row>
      <xdr:rowOff>127440</xdr:rowOff>
    </xdr:to>
    <xdr:pic>
      <xdr:nvPicPr>
        <xdr:cNvPr id="257" name="Billede 108" descr=""/>
        <xdr:cNvPicPr/>
      </xdr:nvPicPr>
      <xdr:blipFill>
        <a:blip r:embed="rId108"/>
        <a:stretch/>
      </xdr:blipFill>
      <xdr:spPr>
        <a:xfrm>
          <a:off x="5708880" y="9466560"/>
          <a:ext cx="462600" cy="46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57240</xdr:colOff>
      <xdr:row>50</xdr:row>
      <xdr:rowOff>127440</xdr:rowOff>
    </xdr:from>
    <xdr:to>
      <xdr:col>3</xdr:col>
      <xdr:colOff>475200</xdr:colOff>
      <xdr:row>52</xdr:row>
      <xdr:rowOff>159120</xdr:rowOff>
    </xdr:to>
    <xdr:pic>
      <xdr:nvPicPr>
        <xdr:cNvPr id="258" name="Billede 109" descr=""/>
        <xdr:cNvPicPr/>
      </xdr:nvPicPr>
      <xdr:blipFill>
        <a:blip r:embed="rId109"/>
        <a:stretch/>
      </xdr:blipFill>
      <xdr:spPr>
        <a:xfrm>
          <a:off x="5318280" y="936216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92520</xdr:colOff>
      <xdr:row>61</xdr:row>
      <xdr:rowOff>65880</xdr:rowOff>
    </xdr:from>
    <xdr:to>
      <xdr:col>3</xdr:col>
      <xdr:colOff>881280</xdr:colOff>
      <xdr:row>67</xdr:row>
      <xdr:rowOff>38880</xdr:rowOff>
    </xdr:to>
    <xdr:pic>
      <xdr:nvPicPr>
        <xdr:cNvPr id="259" name="Billede 110" descr=""/>
        <xdr:cNvPicPr/>
      </xdr:nvPicPr>
      <xdr:blipFill>
        <a:blip r:embed="rId110"/>
        <a:stretch/>
      </xdr:blipFill>
      <xdr:spPr>
        <a:xfrm>
          <a:off x="5353560" y="11315520"/>
          <a:ext cx="788760" cy="1082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39240</xdr:colOff>
      <xdr:row>69</xdr:row>
      <xdr:rowOff>165600</xdr:rowOff>
    </xdr:from>
    <xdr:to>
      <xdr:col>3</xdr:col>
      <xdr:colOff>507600</xdr:colOff>
      <xdr:row>71</xdr:row>
      <xdr:rowOff>108000</xdr:rowOff>
    </xdr:to>
    <xdr:pic>
      <xdr:nvPicPr>
        <xdr:cNvPr id="260" name="Billede 111" descr=""/>
        <xdr:cNvPicPr/>
      </xdr:nvPicPr>
      <xdr:blipFill>
        <a:blip r:embed="rId111"/>
        <a:stretch/>
      </xdr:blipFill>
      <xdr:spPr>
        <a:xfrm>
          <a:off x="5300280" y="12887280"/>
          <a:ext cx="46836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482040</xdr:colOff>
      <xdr:row>72</xdr:row>
      <xdr:rowOff>131040</xdr:rowOff>
    </xdr:from>
    <xdr:to>
      <xdr:col>3</xdr:col>
      <xdr:colOff>950400</xdr:colOff>
      <xdr:row>75</xdr:row>
      <xdr:rowOff>62280</xdr:rowOff>
    </xdr:to>
    <xdr:pic>
      <xdr:nvPicPr>
        <xdr:cNvPr id="261" name="Billede 112" descr=""/>
        <xdr:cNvPicPr/>
      </xdr:nvPicPr>
      <xdr:blipFill>
        <a:blip r:embed="rId112"/>
        <a:stretch/>
      </xdr:blipFill>
      <xdr:spPr>
        <a:xfrm>
          <a:off x="5743080" y="13395600"/>
          <a:ext cx="468360" cy="29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483840</xdr:colOff>
      <xdr:row>70</xdr:row>
      <xdr:rowOff>138960</xdr:rowOff>
    </xdr:from>
    <xdr:to>
      <xdr:col>3</xdr:col>
      <xdr:colOff>952200</xdr:colOff>
      <xdr:row>72</xdr:row>
      <xdr:rowOff>77040</xdr:rowOff>
    </xdr:to>
    <xdr:pic>
      <xdr:nvPicPr>
        <xdr:cNvPr id="262" name="Billede 113" descr=""/>
        <xdr:cNvPicPr/>
      </xdr:nvPicPr>
      <xdr:blipFill>
        <a:blip r:embed="rId113"/>
        <a:stretch/>
      </xdr:blipFill>
      <xdr:spPr>
        <a:xfrm>
          <a:off x="5744880" y="13041360"/>
          <a:ext cx="468360" cy="30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39960</xdr:colOff>
      <xdr:row>71</xdr:row>
      <xdr:rowOff>148320</xdr:rowOff>
    </xdr:from>
    <xdr:to>
      <xdr:col>3</xdr:col>
      <xdr:colOff>508320</xdr:colOff>
      <xdr:row>74</xdr:row>
      <xdr:rowOff>87840</xdr:rowOff>
    </xdr:to>
    <xdr:pic>
      <xdr:nvPicPr>
        <xdr:cNvPr id="263" name="Billede 114" descr=""/>
        <xdr:cNvPicPr/>
      </xdr:nvPicPr>
      <xdr:blipFill>
        <a:blip r:embed="rId114"/>
        <a:stretch/>
      </xdr:blipFill>
      <xdr:spPr>
        <a:xfrm>
          <a:off x="5301000" y="13231800"/>
          <a:ext cx="468360" cy="30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828720</xdr:colOff>
      <xdr:row>78</xdr:row>
      <xdr:rowOff>23040</xdr:rowOff>
    </xdr:from>
    <xdr:to>
      <xdr:col>2</xdr:col>
      <xdr:colOff>987120</xdr:colOff>
      <xdr:row>81</xdr:row>
      <xdr:rowOff>73440</xdr:rowOff>
    </xdr:to>
    <xdr:pic>
      <xdr:nvPicPr>
        <xdr:cNvPr id="264" name="Picture 1" descr=""/>
        <xdr:cNvPicPr/>
      </xdr:nvPicPr>
      <xdr:blipFill>
        <a:blip r:embed="rId115"/>
        <a:stretch/>
      </xdr:blipFill>
      <xdr:spPr>
        <a:xfrm>
          <a:off x="1492920" y="14192280"/>
          <a:ext cx="1278720" cy="5936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1</xdr:col>
      <xdr:colOff>609480</xdr:colOff>
      <xdr:row>169</xdr:row>
      <xdr:rowOff>38880</xdr:rowOff>
    </xdr:from>
    <xdr:to>
      <xdr:col>2</xdr:col>
      <xdr:colOff>767880</xdr:colOff>
      <xdr:row>172</xdr:row>
      <xdr:rowOff>89640</xdr:rowOff>
    </xdr:to>
    <xdr:pic>
      <xdr:nvPicPr>
        <xdr:cNvPr id="265" name="Picture 1" descr=""/>
        <xdr:cNvPicPr/>
      </xdr:nvPicPr>
      <xdr:blipFill>
        <a:blip r:embed="rId116"/>
        <a:stretch/>
      </xdr:blipFill>
      <xdr:spPr>
        <a:xfrm>
          <a:off x="1273680" y="30677040"/>
          <a:ext cx="1278720" cy="5936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497880</xdr:colOff>
      <xdr:row>75</xdr:row>
      <xdr:rowOff>80640</xdr:rowOff>
    </xdr:from>
    <xdr:to>
      <xdr:col>3</xdr:col>
      <xdr:colOff>927000</xdr:colOff>
      <xdr:row>77</xdr:row>
      <xdr:rowOff>147600</xdr:rowOff>
    </xdr:to>
    <xdr:pic>
      <xdr:nvPicPr>
        <xdr:cNvPr id="266" name="Billede 117" descr=""/>
        <xdr:cNvPicPr/>
      </xdr:nvPicPr>
      <xdr:blipFill>
        <a:blip r:embed="rId117"/>
        <a:stretch/>
      </xdr:blipFill>
      <xdr:spPr>
        <a:xfrm>
          <a:off x="5758920" y="13707000"/>
          <a:ext cx="429120" cy="42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523800</xdr:colOff>
      <xdr:row>24</xdr:row>
      <xdr:rowOff>174960</xdr:rowOff>
    </xdr:from>
    <xdr:to>
      <xdr:col>3</xdr:col>
      <xdr:colOff>885600</xdr:colOff>
      <xdr:row>26</xdr:row>
      <xdr:rowOff>165240</xdr:rowOff>
    </xdr:to>
    <xdr:pic>
      <xdr:nvPicPr>
        <xdr:cNvPr id="267" name="Billede 118" descr=""/>
        <xdr:cNvPicPr/>
      </xdr:nvPicPr>
      <xdr:blipFill>
        <a:blip r:embed="rId118"/>
        <a:stretch/>
      </xdr:blipFill>
      <xdr:spPr>
        <a:xfrm>
          <a:off x="5784840" y="4704480"/>
          <a:ext cx="361800" cy="35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120960</xdr:colOff>
      <xdr:row>24</xdr:row>
      <xdr:rowOff>3960</xdr:rowOff>
    </xdr:from>
    <xdr:to>
      <xdr:col>3</xdr:col>
      <xdr:colOff>463320</xdr:colOff>
      <xdr:row>26</xdr:row>
      <xdr:rowOff>6840</xdr:rowOff>
    </xdr:to>
    <xdr:pic>
      <xdr:nvPicPr>
        <xdr:cNvPr id="268" name="Billede 119" descr=""/>
        <xdr:cNvPicPr/>
      </xdr:nvPicPr>
      <xdr:blipFill>
        <a:blip r:embed="rId119"/>
        <a:stretch/>
      </xdr:blipFill>
      <xdr:spPr>
        <a:xfrm>
          <a:off x="5382000" y="4533480"/>
          <a:ext cx="342360" cy="364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531720</xdr:colOff>
      <xdr:row>22</xdr:row>
      <xdr:rowOff>126000</xdr:rowOff>
    </xdr:from>
    <xdr:to>
      <xdr:col>3</xdr:col>
      <xdr:colOff>889560</xdr:colOff>
      <xdr:row>24</xdr:row>
      <xdr:rowOff>121680</xdr:rowOff>
    </xdr:to>
    <xdr:pic>
      <xdr:nvPicPr>
        <xdr:cNvPr id="269" name="Billede 120" descr=""/>
        <xdr:cNvPicPr/>
      </xdr:nvPicPr>
      <xdr:blipFill>
        <a:blip r:embed="rId120"/>
        <a:stretch/>
      </xdr:blipFill>
      <xdr:spPr>
        <a:xfrm>
          <a:off x="5792760" y="4293360"/>
          <a:ext cx="357840" cy="35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114120</xdr:colOff>
      <xdr:row>21</xdr:row>
      <xdr:rowOff>176760</xdr:rowOff>
    </xdr:from>
    <xdr:to>
      <xdr:col>3</xdr:col>
      <xdr:colOff>466200</xdr:colOff>
      <xdr:row>23</xdr:row>
      <xdr:rowOff>167040</xdr:rowOff>
    </xdr:to>
    <xdr:pic>
      <xdr:nvPicPr>
        <xdr:cNvPr id="270" name="Billede 121" descr=""/>
        <xdr:cNvPicPr/>
      </xdr:nvPicPr>
      <xdr:blipFill>
        <a:blip r:embed="rId121"/>
        <a:stretch/>
      </xdr:blipFill>
      <xdr:spPr>
        <a:xfrm>
          <a:off x="5375160" y="4163400"/>
          <a:ext cx="352080" cy="35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556560</xdr:colOff>
      <xdr:row>18</xdr:row>
      <xdr:rowOff>23760</xdr:rowOff>
    </xdr:from>
    <xdr:to>
      <xdr:col>3</xdr:col>
      <xdr:colOff>883800</xdr:colOff>
      <xdr:row>20</xdr:row>
      <xdr:rowOff>9360</xdr:rowOff>
    </xdr:to>
    <xdr:pic>
      <xdr:nvPicPr>
        <xdr:cNvPr id="271" name="Billede 122" descr=""/>
        <xdr:cNvPicPr/>
      </xdr:nvPicPr>
      <xdr:blipFill>
        <a:blip r:embed="rId122"/>
        <a:stretch/>
      </xdr:blipFill>
      <xdr:spPr>
        <a:xfrm>
          <a:off x="5817600" y="3467520"/>
          <a:ext cx="327240" cy="34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546480</xdr:colOff>
      <xdr:row>16</xdr:row>
      <xdr:rowOff>2160</xdr:rowOff>
    </xdr:from>
    <xdr:to>
      <xdr:col>3</xdr:col>
      <xdr:colOff>893880</xdr:colOff>
      <xdr:row>17</xdr:row>
      <xdr:rowOff>170640</xdr:rowOff>
    </xdr:to>
    <xdr:pic>
      <xdr:nvPicPr>
        <xdr:cNvPr id="272" name="Billede 123" descr=""/>
        <xdr:cNvPicPr/>
      </xdr:nvPicPr>
      <xdr:blipFill>
        <a:blip r:embed="rId123"/>
        <a:stretch/>
      </xdr:blipFill>
      <xdr:spPr>
        <a:xfrm>
          <a:off x="5807520" y="3083760"/>
          <a:ext cx="347400" cy="34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506520</xdr:colOff>
      <xdr:row>83</xdr:row>
      <xdr:rowOff>43200</xdr:rowOff>
    </xdr:from>
    <xdr:to>
      <xdr:col>3</xdr:col>
      <xdr:colOff>917280</xdr:colOff>
      <xdr:row>85</xdr:row>
      <xdr:rowOff>117000</xdr:rowOff>
    </xdr:to>
    <xdr:pic>
      <xdr:nvPicPr>
        <xdr:cNvPr id="273" name="Picture 1" descr=""/>
        <xdr:cNvPicPr/>
      </xdr:nvPicPr>
      <xdr:blipFill>
        <a:blip r:embed="rId124"/>
        <a:stretch/>
      </xdr:blipFill>
      <xdr:spPr>
        <a:xfrm>
          <a:off x="5767560" y="15117480"/>
          <a:ext cx="410760" cy="4356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46800</xdr:colOff>
      <xdr:row>84</xdr:row>
      <xdr:rowOff>53280</xdr:rowOff>
    </xdr:from>
    <xdr:to>
      <xdr:col>3</xdr:col>
      <xdr:colOff>456840</xdr:colOff>
      <xdr:row>86</xdr:row>
      <xdr:rowOff>101520</xdr:rowOff>
    </xdr:to>
    <xdr:pic>
      <xdr:nvPicPr>
        <xdr:cNvPr id="274" name="Billede 125" descr=""/>
        <xdr:cNvPicPr/>
      </xdr:nvPicPr>
      <xdr:blipFill>
        <a:blip r:embed="rId125"/>
        <a:stretch/>
      </xdr:blipFill>
      <xdr:spPr>
        <a:xfrm>
          <a:off x="5307840" y="15308640"/>
          <a:ext cx="410040" cy="410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506160</xdr:colOff>
      <xdr:row>91</xdr:row>
      <xdr:rowOff>97920</xdr:rowOff>
    </xdr:from>
    <xdr:to>
      <xdr:col>3</xdr:col>
      <xdr:colOff>896760</xdr:colOff>
      <xdr:row>93</xdr:row>
      <xdr:rowOff>126720</xdr:rowOff>
    </xdr:to>
    <xdr:pic>
      <xdr:nvPicPr>
        <xdr:cNvPr id="275" name="Billede 126" descr=""/>
        <xdr:cNvPicPr/>
      </xdr:nvPicPr>
      <xdr:blipFill>
        <a:blip r:embed="rId126"/>
        <a:stretch/>
      </xdr:blipFill>
      <xdr:spPr>
        <a:xfrm>
          <a:off x="5767200" y="16620120"/>
          <a:ext cx="390600" cy="3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86040</xdr:colOff>
      <xdr:row>86</xdr:row>
      <xdr:rowOff>123480</xdr:rowOff>
    </xdr:from>
    <xdr:to>
      <xdr:col>3</xdr:col>
      <xdr:colOff>439200</xdr:colOff>
      <xdr:row>88</xdr:row>
      <xdr:rowOff>114480</xdr:rowOff>
    </xdr:to>
    <xdr:pic>
      <xdr:nvPicPr>
        <xdr:cNvPr id="276" name="Billede 127" descr=""/>
        <xdr:cNvPicPr/>
      </xdr:nvPicPr>
      <xdr:blipFill>
        <a:blip r:embed="rId127"/>
        <a:stretch/>
      </xdr:blipFill>
      <xdr:spPr>
        <a:xfrm>
          <a:off x="5347080" y="1574064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519480</xdr:colOff>
      <xdr:row>87</xdr:row>
      <xdr:rowOff>154440</xdr:rowOff>
    </xdr:from>
    <xdr:to>
      <xdr:col>3</xdr:col>
      <xdr:colOff>872640</xdr:colOff>
      <xdr:row>89</xdr:row>
      <xdr:rowOff>145800</xdr:rowOff>
    </xdr:to>
    <xdr:pic>
      <xdr:nvPicPr>
        <xdr:cNvPr id="277" name="Billede 128" descr=""/>
        <xdr:cNvPicPr/>
      </xdr:nvPicPr>
      <xdr:blipFill>
        <a:blip r:embed="rId128"/>
        <a:stretch/>
      </xdr:blipFill>
      <xdr:spPr>
        <a:xfrm>
          <a:off x="5780520" y="1595268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87480</xdr:colOff>
      <xdr:row>88</xdr:row>
      <xdr:rowOff>116640</xdr:rowOff>
    </xdr:from>
    <xdr:to>
      <xdr:col>3</xdr:col>
      <xdr:colOff>440640</xdr:colOff>
      <xdr:row>90</xdr:row>
      <xdr:rowOff>108000</xdr:rowOff>
    </xdr:to>
    <xdr:pic>
      <xdr:nvPicPr>
        <xdr:cNvPr id="278" name="Billede 129" descr=""/>
        <xdr:cNvPicPr/>
      </xdr:nvPicPr>
      <xdr:blipFill>
        <a:blip r:embed="rId129"/>
        <a:stretch/>
      </xdr:blipFill>
      <xdr:spPr>
        <a:xfrm>
          <a:off x="5348520" y="1609596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517680</xdr:colOff>
      <xdr:row>89</xdr:row>
      <xdr:rowOff>135720</xdr:rowOff>
    </xdr:from>
    <xdr:to>
      <xdr:col>3</xdr:col>
      <xdr:colOff>868320</xdr:colOff>
      <xdr:row>91</xdr:row>
      <xdr:rowOff>124200</xdr:rowOff>
    </xdr:to>
    <xdr:pic>
      <xdr:nvPicPr>
        <xdr:cNvPr id="279" name="Billede 130" descr=""/>
        <xdr:cNvPicPr/>
      </xdr:nvPicPr>
      <xdr:blipFill>
        <a:blip r:embed="rId130"/>
        <a:stretch/>
      </xdr:blipFill>
      <xdr:spPr>
        <a:xfrm>
          <a:off x="5778720" y="16295760"/>
          <a:ext cx="350640" cy="350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104400</xdr:colOff>
      <xdr:row>90</xdr:row>
      <xdr:rowOff>136440</xdr:rowOff>
    </xdr:from>
    <xdr:to>
      <xdr:col>3</xdr:col>
      <xdr:colOff>408600</xdr:colOff>
      <xdr:row>92</xdr:row>
      <xdr:rowOff>78840</xdr:rowOff>
    </xdr:to>
    <xdr:pic>
      <xdr:nvPicPr>
        <xdr:cNvPr id="280" name="Billede 131" descr=""/>
        <xdr:cNvPicPr/>
      </xdr:nvPicPr>
      <xdr:blipFill>
        <a:blip r:embed="rId131"/>
        <a:stretch/>
      </xdr:blipFill>
      <xdr:spPr>
        <a:xfrm>
          <a:off x="5365440" y="16477560"/>
          <a:ext cx="30420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84600</xdr:colOff>
      <xdr:row>92</xdr:row>
      <xdr:rowOff>163440</xdr:rowOff>
    </xdr:from>
    <xdr:to>
      <xdr:col>3</xdr:col>
      <xdr:colOff>388800</xdr:colOff>
      <xdr:row>94</xdr:row>
      <xdr:rowOff>105480</xdr:rowOff>
    </xdr:to>
    <xdr:pic>
      <xdr:nvPicPr>
        <xdr:cNvPr id="281" name="Billede 132" descr=""/>
        <xdr:cNvPicPr/>
      </xdr:nvPicPr>
      <xdr:blipFill>
        <a:blip r:embed="rId132"/>
        <a:stretch/>
      </xdr:blipFill>
      <xdr:spPr>
        <a:xfrm>
          <a:off x="5345640" y="16866360"/>
          <a:ext cx="30420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554400</xdr:colOff>
      <xdr:row>93</xdr:row>
      <xdr:rowOff>139320</xdr:rowOff>
    </xdr:from>
    <xdr:to>
      <xdr:col>3</xdr:col>
      <xdr:colOff>858600</xdr:colOff>
      <xdr:row>95</xdr:row>
      <xdr:rowOff>81720</xdr:rowOff>
    </xdr:to>
    <xdr:pic>
      <xdr:nvPicPr>
        <xdr:cNvPr id="282" name="Billede 133" descr=""/>
        <xdr:cNvPicPr/>
      </xdr:nvPicPr>
      <xdr:blipFill>
        <a:blip r:embed="rId133"/>
        <a:stretch/>
      </xdr:blipFill>
      <xdr:spPr>
        <a:xfrm>
          <a:off x="5815440" y="17023320"/>
          <a:ext cx="30420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511920</xdr:colOff>
      <xdr:row>95</xdr:row>
      <xdr:rowOff>56160</xdr:rowOff>
    </xdr:from>
    <xdr:to>
      <xdr:col>3</xdr:col>
      <xdr:colOff>902520</xdr:colOff>
      <xdr:row>97</xdr:row>
      <xdr:rowOff>84600</xdr:rowOff>
    </xdr:to>
    <xdr:pic>
      <xdr:nvPicPr>
        <xdr:cNvPr id="283" name="Billede 134" descr=""/>
        <xdr:cNvPicPr/>
      </xdr:nvPicPr>
      <xdr:blipFill>
        <a:blip r:embed="rId134"/>
        <a:stretch/>
      </xdr:blipFill>
      <xdr:spPr>
        <a:xfrm>
          <a:off x="5772960" y="17301960"/>
          <a:ext cx="390600" cy="3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29880</xdr:colOff>
      <xdr:row>94</xdr:row>
      <xdr:rowOff>106560</xdr:rowOff>
    </xdr:from>
    <xdr:to>
      <xdr:col>3</xdr:col>
      <xdr:colOff>487440</xdr:colOff>
      <xdr:row>97</xdr:row>
      <xdr:rowOff>21240</xdr:rowOff>
    </xdr:to>
    <xdr:pic>
      <xdr:nvPicPr>
        <xdr:cNvPr id="284" name="Billede 135" descr=""/>
        <xdr:cNvPicPr/>
      </xdr:nvPicPr>
      <xdr:blipFill>
        <a:blip r:embed="rId135"/>
        <a:stretch/>
      </xdr:blipFill>
      <xdr:spPr>
        <a:xfrm>
          <a:off x="5290920" y="17171640"/>
          <a:ext cx="457560" cy="457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46800</xdr:colOff>
      <xdr:row>98</xdr:row>
      <xdr:rowOff>46800</xdr:rowOff>
    </xdr:from>
    <xdr:to>
      <xdr:col>3</xdr:col>
      <xdr:colOff>439200</xdr:colOff>
      <xdr:row>100</xdr:row>
      <xdr:rowOff>77400</xdr:rowOff>
    </xdr:to>
    <xdr:pic>
      <xdr:nvPicPr>
        <xdr:cNvPr id="285" name="Billede 136" descr=""/>
        <xdr:cNvPicPr/>
      </xdr:nvPicPr>
      <xdr:blipFill>
        <a:blip r:embed="rId136"/>
        <a:stretch/>
      </xdr:blipFill>
      <xdr:spPr>
        <a:xfrm>
          <a:off x="5307840" y="17835840"/>
          <a:ext cx="392400" cy="39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456480</xdr:colOff>
      <xdr:row>97</xdr:row>
      <xdr:rowOff>43920</xdr:rowOff>
    </xdr:from>
    <xdr:to>
      <xdr:col>3</xdr:col>
      <xdr:colOff>924480</xdr:colOff>
      <xdr:row>99</xdr:row>
      <xdr:rowOff>150120</xdr:rowOff>
    </xdr:to>
    <xdr:pic>
      <xdr:nvPicPr>
        <xdr:cNvPr id="286" name="Billede 137" descr=""/>
        <xdr:cNvPicPr/>
      </xdr:nvPicPr>
      <xdr:blipFill>
        <a:blip r:embed="rId137"/>
        <a:stretch/>
      </xdr:blipFill>
      <xdr:spPr>
        <a:xfrm>
          <a:off x="5717520" y="17651880"/>
          <a:ext cx="468000" cy="46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52200</xdr:colOff>
      <xdr:row>96</xdr:row>
      <xdr:rowOff>70200</xdr:rowOff>
    </xdr:from>
    <xdr:to>
      <xdr:col>3</xdr:col>
      <xdr:colOff>444600</xdr:colOff>
      <xdr:row>98</xdr:row>
      <xdr:rowOff>100440</xdr:rowOff>
    </xdr:to>
    <xdr:pic>
      <xdr:nvPicPr>
        <xdr:cNvPr id="287" name="Billede 138" descr=""/>
        <xdr:cNvPicPr/>
      </xdr:nvPicPr>
      <xdr:blipFill>
        <a:blip r:embed="rId138"/>
        <a:stretch/>
      </xdr:blipFill>
      <xdr:spPr>
        <a:xfrm>
          <a:off x="5313240" y="17497080"/>
          <a:ext cx="392400" cy="39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92880</xdr:colOff>
      <xdr:row>111</xdr:row>
      <xdr:rowOff>132840</xdr:rowOff>
    </xdr:from>
    <xdr:to>
      <xdr:col>3</xdr:col>
      <xdr:colOff>376920</xdr:colOff>
      <xdr:row>113</xdr:row>
      <xdr:rowOff>173880</xdr:rowOff>
    </xdr:to>
    <xdr:pic>
      <xdr:nvPicPr>
        <xdr:cNvPr id="288" name="Billede 139" descr=""/>
        <xdr:cNvPicPr/>
      </xdr:nvPicPr>
      <xdr:blipFill>
        <a:blip r:embed="rId139"/>
        <a:stretch/>
      </xdr:blipFill>
      <xdr:spPr>
        <a:xfrm>
          <a:off x="5353920" y="20274480"/>
          <a:ext cx="284040" cy="40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59760</xdr:colOff>
      <xdr:row>100</xdr:row>
      <xdr:rowOff>46440</xdr:rowOff>
    </xdr:from>
    <xdr:to>
      <xdr:col>3</xdr:col>
      <xdr:colOff>487800</xdr:colOff>
      <xdr:row>102</xdr:row>
      <xdr:rowOff>112680</xdr:rowOff>
    </xdr:to>
    <xdr:pic>
      <xdr:nvPicPr>
        <xdr:cNvPr id="289" name="Billede 140" descr=""/>
        <xdr:cNvPicPr/>
      </xdr:nvPicPr>
      <xdr:blipFill>
        <a:blip r:embed="rId140"/>
        <a:stretch/>
      </xdr:blipFill>
      <xdr:spPr>
        <a:xfrm>
          <a:off x="5320800" y="18197280"/>
          <a:ext cx="428040" cy="4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491040</xdr:colOff>
      <xdr:row>99</xdr:row>
      <xdr:rowOff>21600</xdr:rowOff>
    </xdr:from>
    <xdr:to>
      <xdr:col>3</xdr:col>
      <xdr:colOff>919080</xdr:colOff>
      <xdr:row>101</xdr:row>
      <xdr:rowOff>87480</xdr:rowOff>
    </xdr:to>
    <xdr:pic>
      <xdr:nvPicPr>
        <xdr:cNvPr id="290" name="Billede 141" descr=""/>
        <xdr:cNvPicPr/>
      </xdr:nvPicPr>
      <xdr:blipFill>
        <a:blip r:embed="rId141"/>
        <a:stretch/>
      </xdr:blipFill>
      <xdr:spPr>
        <a:xfrm>
          <a:off x="5752080" y="17991360"/>
          <a:ext cx="428040" cy="4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31320</xdr:colOff>
      <xdr:row>105</xdr:row>
      <xdr:rowOff>179280</xdr:rowOff>
    </xdr:from>
    <xdr:to>
      <xdr:col>3</xdr:col>
      <xdr:colOff>492480</xdr:colOff>
      <xdr:row>107</xdr:row>
      <xdr:rowOff>49320</xdr:rowOff>
    </xdr:to>
    <xdr:pic>
      <xdr:nvPicPr>
        <xdr:cNvPr id="291" name="Billede 142" descr=""/>
        <xdr:cNvPicPr/>
      </xdr:nvPicPr>
      <xdr:blipFill>
        <a:blip r:embed="rId142"/>
        <a:stretch/>
      </xdr:blipFill>
      <xdr:spPr>
        <a:xfrm>
          <a:off x="5292360" y="19235160"/>
          <a:ext cx="461160" cy="23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36720</xdr:colOff>
      <xdr:row>133</xdr:row>
      <xdr:rowOff>51480</xdr:rowOff>
    </xdr:from>
    <xdr:to>
      <xdr:col>3</xdr:col>
      <xdr:colOff>403560</xdr:colOff>
      <xdr:row>134</xdr:row>
      <xdr:rowOff>84960</xdr:rowOff>
    </xdr:to>
    <xdr:pic>
      <xdr:nvPicPr>
        <xdr:cNvPr id="292" name="Billede 143" descr=""/>
        <xdr:cNvPicPr/>
      </xdr:nvPicPr>
      <xdr:blipFill>
        <a:blip r:embed="rId143"/>
        <a:stretch/>
      </xdr:blipFill>
      <xdr:spPr>
        <a:xfrm>
          <a:off x="5297760" y="24174360"/>
          <a:ext cx="366840" cy="214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483480</xdr:colOff>
      <xdr:row>133</xdr:row>
      <xdr:rowOff>177120</xdr:rowOff>
    </xdr:from>
    <xdr:to>
      <xdr:col>3</xdr:col>
      <xdr:colOff>850320</xdr:colOff>
      <xdr:row>135</xdr:row>
      <xdr:rowOff>59040</xdr:rowOff>
    </xdr:to>
    <xdr:pic>
      <xdr:nvPicPr>
        <xdr:cNvPr id="293" name="Billede 144" descr=""/>
        <xdr:cNvPicPr/>
      </xdr:nvPicPr>
      <xdr:blipFill>
        <a:blip r:embed="rId144"/>
        <a:stretch/>
      </xdr:blipFill>
      <xdr:spPr>
        <a:xfrm>
          <a:off x="5744520" y="24300000"/>
          <a:ext cx="366840" cy="244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568800</xdr:colOff>
      <xdr:row>137</xdr:row>
      <xdr:rowOff>91080</xdr:rowOff>
    </xdr:from>
    <xdr:to>
      <xdr:col>3</xdr:col>
      <xdr:colOff>810000</xdr:colOff>
      <xdr:row>139</xdr:row>
      <xdr:rowOff>95760</xdr:rowOff>
    </xdr:to>
    <xdr:pic>
      <xdr:nvPicPr>
        <xdr:cNvPr id="294" name="Billede 145" descr=""/>
        <xdr:cNvPicPr/>
      </xdr:nvPicPr>
      <xdr:blipFill>
        <a:blip r:embed="rId145"/>
        <a:stretch/>
      </xdr:blipFill>
      <xdr:spPr>
        <a:xfrm>
          <a:off x="5829840" y="24937920"/>
          <a:ext cx="241200" cy="36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48960</xdr:colOff>
      <xdr:row>136</xdr:row>
      <xdr:rowOff>86400</xdr:rowOff>
    </xdr:from>
    <xdr:to>
      <xdr:col>3</xdr:col>
      <xdr:colOff>402120</xdr:colOff>
      <xdr:row>138</xdr:row>
      <xdr:rowOff>91440</xdr:rowOff>
    </xdr:to>
    <xdr:pic>
      <xdr:nvPicPr>
        <xdr:cNvPr id="295" name="Billede 146" descr=""/>
        <xdr:cNvPicPr/>
      </xdr:nvPicPr>
      <xdr:blipFill>
        <a:blip r:embed="rId146"/>
        <a:stretch/>
      </xdr:blipFill>
      <xdr:spPr>
        <a:xfrm>
          <a:off x="5310000" y="24752520"/>
          <a:ext cx="353160" cy="36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542880</xdr:colOff>
      <xdr:row>143</xdr:row>
      <xdr:rowOff>119160</xdr:rowOff>
    </xdr:from>
    <xdr:to>
      <xdr:col>3</xdr:col>
      <xdr:colOff>877320</xdr:colOff>
      <xdr:row>145</xdr:row>
      <xdr:rowOff>85680</xdr:rowOff>
    </xdr:to>
    <xdr:pic>
      <xdr:nvPicPr>
        <xdr:cNvPr id="296" name="Billede 147" descr=""/>
        <xdr:cNvPicPr/>
      </xdr:nvPicPr>
      <xdr:blipFill>
        <a:blip r:embed="rId147"/>
        <a:stretch/>
      </xdr:blipFill>
      <xdr:spPr>
        <a:xfrm>
          <a:off x="5803920" y="26051760"/>
          <a:ext cx="334440" cy="32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65160</xdr:colOff>
      <xdr:row>139</xdr:row>
      <xdr:rowOff>9000</xdr:rowOff>
    </xdr:from>
    <xdr:to>
      <xdr:col>3</xdr:col>
      <xdr:colOff>392040</xdr:colOff>
      <xdr:row>140</xdr:row>
      <xdr:rowOff>84600</xdr:rowOff>
    </xdr:to>
    <xdr:pic>
      <xdr:nvPicPr>
        <xdr:cNvPr id="297" name="Billede 148" descr=""/>
        <xdr:cNvPicPr/>
      </xdr:nvPicPr>
      <xdr:blipFill>
        <a:blip r:embed="rId148"/>
        <a:stretch/>
      </xdr:blipFill>
      <xdr:spPr>
        <a:xfrm>
          <a:off x="5326200" y="25218000"/>
          <a:ext cx="326880" cy="25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516240</xdr:colOff>
      <xdr:row>139</xdr:row>
      <xdr:rowOff>141480</xdr:rowOff>
    </xdr:from>
    <xdr:to>
      <xdr:col>3</xdr:col>
      <xdr:colOff>892440</xdr:colOff>
      <xdr:row>141</xdr:row>
      <xdr:rowOff>108360</xdr:rowOff>
    </xdr:to>
    <xdr:pic>
      <xdr:nvPicPr>
        <xdr:cNvPr id="298" name="Billede 149" descr=""/>
        <xdr:cNvPicPr/>
      </xdr:nvPicPr>
      <xdr:blipFill>
        <a:blip r:embed="rId149"/>
        <a:stretch/>
      </xdr:blipFill>
      <xdr:spPr>
        <a:xfrm>
          <a:off x="5777280" y="25350480"/>
          <a:ext cx="376200" cy="32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83880</xdr:colOff>
      <xdr:row>143</xdr:row>
      <xdr:rowOff>6120</xdr:rowOff>
    </xdr:from>
    <xdr:to>
      <xdr:col>3</xdr:col>
      <xdr:colOff>460080</xdr:colOff>
      <xdr:row>144</xdr:row>
      <xdr:rowOff>143280</xdr:rowOff>
    </xdr:to>
    <xdr:pic>
      <xdr:nvPicPr>
        <xdr:cNvPr id="299" name="Billede 150" descr=""/>
        <xdr:cNvPicPr/>
      </xdr:nvPicPr>
      <xdr:blipFill>
        <a:blip r:embed="rId150"/>
        <a:stretch/>
      </xdr:blipFill>
      <xdr:spPr>
        <a:xfrm>
          <a:off x="5344920" y="25938720"/>
          <a:ext cx="376200" cy="318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476280</xdr:colOff>
      <xdr:row>153</xdr:row>
      <xdr:rowOff>41400</xdr:rowOff>
    </xdr:from>
    <xdr:to>
      <xdr:col>3</xdr:col>
      <xdr:colOff>857880</xdr:colOff>
      <xdr:row>155</xdr:row>
      <xdr:rowOff>80280</xdr:rowOff>
    </xdr:to>
    <xdr:pic>
      <xdr:nvPicPr>
        <xdr:cNvPr id="300" name="Billede 151" descr=""/>
        <xdr:cNvPicPr/>
      </xdr:nvPicPr>
      <xdr:blipFill>
        <a:blip r:embed="rId151"/>
        <a:stretch/>
      </xdr:blipFill>
      <xdr:spPr>
        <a:xfrm>
          <a:off x="5737320" y="27784080"/>
          <a:ext cx="381600" cy="40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533520</xdr:colOff>
      <xdr:row>155</xdr:row>
      <xdr:rowOff>140400</xdr:rowOff>
    </xdr:from>
    <xdr:to>
      <xdr:col>3</xdr:col>
      <xdr:colOff>872640</xdr:colOff>
      <xdr:row>157</xdr:row>
      <xdr:rowOff>117720</xdr:rowOff>
    </xdr:to>
    <xdr:pic>
      <xdr:nvPicPr>
        <xdr:cNvPr id="301" name="Billede 152" descr=""/>
        <xdr:cNvPicPr/>
      </xdr:nvPicPr>
      <xdr:blipFill>
        <a:blip r:embed="rId152"/>
        <a:stretch/>
      </xdr:blipFill>
      <xdr:spPr>
        <a:xfrm>
          <a:off x="5794560" y="28244880"/>
          <a:ext cx="33912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554400</xdr:colOff>
      <xdr:row>20</xdr:row>
      <xdr:rowOff>35280</xdr:rowOff>
    </xdr:from>
    <xdr:to>
      <xdr:col>3</xdr:col>
      <xdr:colOff>880560</xdr:colOff>
      <xdr:row>22</xdr:row>
      <xdr:rowOff>9000</xdr:rowOff>
    </xdr:to>
    <xdr:pic>
      <xdr:nvPicPr>
        <xdr:cNvPr id="302" name="Billede 153" descr=""/>
        <xdr:cNvPicPr/>
      </xdr:nvPicPr>
      <xdr:blipFill>
        <a:blip r:embed="rId153"/>
        <a:stretch/>
      </xdr:blipFill>
      <xdr:spPr>
        <a:xfrm>
          <a:off x="5815440" y="3840840"/>
          <a:ext cx="326160" cy="335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525240</xdr:colOff>
      <xdr:row>10</xdr:row>
      <xdr:rowOff>2520</xdr:rowOff>
    </xdr:from>
    <xdr:to>
      <xdr:col>3</xdr:col>
      <xdr:colOff>880200</xdr:colOff>
      <xdr:row>11</xdr:row>
      <xdr:rowOff>176400</xdr:rowOff>
    </xdr:to>
    <xdr:pic>
      <xdr:nvPicPr>
        <xdr:cNvPr id="303" name="Billede 154" descr=""/>
        <xdr:cNvPicPr/>
      </xdr:nvPicPr>
      <xdr:blipFill>
        <a:blip r:embed="rId154"/>
        <a:stretch/>
      </xdr:blipFill>
      <xdr:spPr>
        <a:xfrm>
          <a:off x="5786280" y="1998360"/>
          <a:ext cx="354960" cy="354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545040</xdr:colOff>
      <xdr:row>14</xdr:row>
      <xdr:rowOff>1440</xdr:rowOff>
    </xdr:from>
    <xdr:to>
      <xdr:col>3</xdr:col>
      <xdr:colOff>873720</xdr:colOff>
      <xdr:row>15</xdr:row>
      <xdr:rowOff>149400</xdr:rowOff>
    </xdr:to>
    <xdr:pic>
      <xdr:nvPicPr>
        <xdr:cNvPr id="304" name="Billede 155" descr=""/>
        <xdr:cNvPicPr/>
      </xdr:nvPicPr>
      <xdr:blipFill>
        <a:blip r:embed="rId155"/>
        <a:stretch/>
      </xdr:blipFill>
      <xdr:spPr>
        <a:xfrm>
          <a:off x="5806080" y="2721240"/>
          <a:ext cx="328680" cy="32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97920</xdr:colOff>
      <xdr:row>15</xdr:row>
      <xdr:rowOff>34920</xdr:rowOff>
    </xdr:from>
    <xdr:to>
      <xdr:col>3</xdr:col>
      <xdr:colOff>426600</xdr:colOff>
      <xdr:row>17</xdr:row>
      <xdr:rowOff>1440</xdr:rowOff>
    </xdr:to>
    <xdr:pic>
      <xdr:nvPicPr>
        <xdr:cNvPr id="305" name="Billede 156" descr=""/>
        <xdr:cNvPicPr/>
      </xdr:nvPicPr>
      <xdr:blipFill>
        <a:blip r:embed="rId156"/>
        <a:stretch/>
      </xdr:blipFill>
      <xdr:spPr>
        <a:xfrm>
          <a:off x="5358960" y="2935440"/>
          <a:ext cx="328680" cy="32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114840</xdr:colOff>
      <xdr:row>26</xdr:row>
      <xdr:rowOff>32400</xdr:rowOff>
    </xdr:from>
    <xdr:to>
      <xdr:col>3</xdr:col>
      <xdr:colOff>462960</xdr:colOff>
      <xdr:row>28</xdr:row>
      <xdr:rowOff>25560</xdr:rowOff>
    </xdr:to>
    <xdr:pic>
      <xdr:nvPicPr>
        <xdr:cNvPr id="306" name="Billede 157" descr=""/>
        <xdr:cNvPicPr/>
      </xdr:nvPicPr>
      <xdr:blipFill>
        <a:blip r:embed="rId157"/>
        <a:stretch/>
      </xdr:blipFill>
      <xdr:spPr>
        <a:xfrm>
          <a:off x="5375880" y="4923720"/>
          <a:ext cx="348120" cy="35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520920</xdr:colOff>
      <xdr:row>27</xdr:row>
      <xdr:rowOff>32040</xdr:rowOff>
    </xdr:from>
    <xdr:to>
      <xdr:col>3</xdr:col>
      <xdr:colOff>885600</xdr:colOff>
      <xdr:row>29</xdr:row>
      <xdr:rowOff>25560</xdr:rowOff>
    </xdr:to>
    <xdr:pic>
      <xdr:nvPicPr>
        <xdr:cNvPr id="307" name="Billede 158" descr=""/>
        <xdr:cNvPicPr/>
      </xdr:nvPicPr>
      <xdr:blipFill>
        <a:blip r:embed="rId158"/>
        <a:stretch/>
      </xdr:blipFill>
      <xdr:spPr>
        <a:xfrm>
          <a:off x="5781960" y="5104440"/>
          <a:ext cx="364680" cy="355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38160</xdr:colOff>
      <xdr:row>176</xdr:row>
      <xdr:rowOff>151560</xdr:rowOff>
    </xdr:from>
    <xdr:to>
      <xdr:col>3</xdr:col>
      <xdr:colOff>414360</xdr:colOff>
      <xdr:row>178</xdr:row>
      <xdr:rowOff>32400</xdr:rowOff>
    </xdr:to>
    <xdr:pic>
      <xdr:nvPicPr>
        <xdr:cNvPr id="308" name="Billede 159" descr=""/>
        <xdr:cNvPicPr/>
      </xdr:nvPicPr>
      <xdr:blipFill>
        <a:blip r:embed="rId159"/>
        <a:stretch/>
      </xdr:blipFill>
      <xdr:spPr>
        <a:xfrm>
          <a:off x="5299200" y="32056560"/>
          <a:ext cx="376200" cy="242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24120</xdr:colOff>
      <xdr:row>186</xdr:row>
      <xdr:rowOff>124200</xdr:rowOff>
    </xdr:from>
    <xdr:to>
      <xdr:col>3</xdr:col>
      <xdr:colOff>448560</xdr:colOff>
      <xdr:row>189</xdr:row>
      <xdr:rowOff>5760</xdr:rowOff>
    </xdr:to>
    <xdr:pic>
      <xdr:nvPicPr>
        <xdr:cNvPr id="309" name="Billede 160" descr=""/>
        <xdr:cNvPicPr/>
      </xdr:nvPicPr>
      <xdr:blipFill>
        <a:blip r:embed="rId160"/>
        <a:stretch/>
      </xdr:blipFill>
      <xdr:spPr>
        <a:xfrm>
          <a:off x="5285160" y="33838920"/>
          <a:ext cx="424440" cy="42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92520</xdr:colOff>
      <xdr:row>182</xdr:row>
      <xdr:rowOff>127080</xdr:rowOff>
    </xdr:from>
    <xdr:to>
      <xdr:col>3</xdr:col>
      <xdr:colOff>402840</xdr:colOff>
      <xdr:row>184</xdr:row>
      <xdr:rowOff>147240</xdr:rowOff>
    </xdr:to>
    <xdr:pic>
      <xdr:nvPicPr>
        <xdr:cNvPr id="310" name="Billede 161" descr=""/>
        <xdr:cNvPicPr/>
      </xdr:nvPicPr>
      <xdr:blipFill>
        <a:blip r:embed="rId161"/>
        <a:stretch/>
      </xdr:blipFill>
      <xdr:spPr>
        <a:xfrm>
          <a:off x="5353560" y="33117840"/>
          <a:ext cx="310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515160</xdr:colOff>
      <xdr:row>185</xdr:row>
      <xdr:rowOff>153360</xdr:rowOff>
    </xdr:from>
    <xdr:to>
      <xdr:col>3</xdr:col>
      <xdr:colOff>862920</xdr:colOff>
      <xdr:row>187</xdr:row>
      <xdr:rowOff>98640</xdr:rowOff>
    </xdr:to>
    <xdr:pic>
      <xdr:nvPicPr>
        <xdr:cNvPr id="311" name="Billede 162" descr=""/>
        <xdr:cNvPicPr/>
      </xdr:nvPicPr>
      <xdr:blipFill>
        <a:blip r:embed="rId162"/>
        <a:stretch/>
      </xdr:blipFill>
      <xdr:spPr>
        <a:xfrm>
          <a:off x="5776200" y="33687000"/>
          <a:ext cx="347760" cy="30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466560</xdr:colOff>
      <xdr:row>208</xdr:row>
      <xdr:rowOff>25200</xdr:rowOff>
    </xdr:from>
    <xdr:to>
      <xdr:col>3</xdr:col>
      <xdr:colOff>855360</xdr:colOff>
      <xdr:row>210</xdr:row>
      <xdr:rowOff>75240</xdr:rowOff>
    </xdr:to>
    <xdr:pic>
      <xdr:nvPicPr>
        <xdr:cNvPr id="312" name="Billede 163" descr=""/>
        <xdr:cNvPicPr/>
      </xdr:nvPicPr>
      <xdr:blipFill>
        <a:blip r:embed="rId163"/>
        <a:stretch/>
      </xdr:blipFill>
      <xdr:spPr>
        <a:xfrm>
          <a:off x="5727600" y="37721520"/>
          <a:ext cx="388800" cy="230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84600</xdr:colOff>
      <xdr:row>154</xdr:row>
      <xdr:rowOff>147600</xdr:rowOff>
    </xdr:from>
    <xdr:to>
      <xdr:col>3</xdr:col>
      <xdr:colOff>423720</xdr:colOff>
      <xdr:row>156</xdr:row>
      <xdr:rowOff>124560</xdr:rowOff>
    </xdr:to>
    <xdr:pic>
      <xdr:nvPicPr>
        <xdr:cNvPr id="313" name="Billede 164" descr=""/>
        <xdr:cNvPicPr/>
      </xdr:nvPicPr>
      <xdr:blipFill>
        <a:blip r:embed="rId164"/>
        <a:stretch/>
      </xdr:blipFill>
      <xdr:spPr>
        <a:xfrm>
          <a:off x="5345640" y="28071000"/>
          <a:ext cx="33912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2981880</xdr:colOff>
      <xdr:row>153</xdr:row>
      <xdr:rowOff>55440</xdr:rowOff>
    </xdr:from>
    <xdr:to>
      <xdr:col>3</xdr:col>
      <xdr:colOff>95760</xdr:colOff>
      <xdr:row>153</xdr:row>
      <xdr:rowOff>169560</xdr:rowOff>
    </xdr:to>
    <xdr:pic>
      <xdr:nvPicPr>
        <xdr:cNvPr id="314" name="Billede 165" descr=""/>
        <xdr:cNvPicPr/>
      </xdr:nvPicPr>
      <xdr:blipFill>
        <a:blip r:embed="rId165"/>
        <a:stretch/>
      </xdr:blipFill>
      <xdr:spPr>
        <a:xfrm>
          <a:off x="4766400" y="27798120"/>
          <a:ext cx="590400" cy="114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538200</xdr:colOff>
      <xdr:row>126</xdr:row>
      <xdr:rowOff>73080</xdr:rowOff>
    </xdr:from>
    <xdr:to>
      <xdr:col>3</xdr:col>
      <xdr:colOff>807480</xdr:colOff>
      <xdr:row>128</xdr:row>
      <xdr:rowOff>67320</xdr:rowOff>
    </xdr:to>
    <xdr:pic>
      <xdr:nvPicPr>
        <xdr:cNvPr id="315" name="Billede 166" descr=""/>
        <xdr:cNvPicPr/>
      </xdr:nvPicPr>
      <xdr:blipFill>
        <a:blip r:embed="rId166"/>
        <a:stretch/>
      </xdr:blipFill>
      <xdr:spPr>
        <a:xfrm>
          <a:off x="5799240" y="22929120"/>
          <a:ext cx="269280" cy="356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81000</xdr:colOff>
      <xdr:row>140</xdr:row>
      <xdr:rowOff>115200</xdr:rowOff>
    </xdr:from>
    <xdr:to>
      <xdr:col>3</xdr:col>
      <xdr:colOff>436320</xdr:colOff>
      <xdr:row>142</xdr:row>
      <xdr:rowOff>105840</xdr:rowOff>
    </xdr:to>
    <xdr:pic>
      <xdr:nvPicPr>
        <xdr:cNvPr id="316" name="Billede 167" descr=""/>
        <xdr:cNvPicPr/>
      </xdr:nvPicPr>
      <xdr:blipFill>
        <a:blip r:embed="rId167"/>
        <a:stretch/>
      </xdr:blipFill>
      <xdr:spPr>
        <a:xfrm>
          <a:off x="5342040" y="25504920"/>
          <a:ext cx="355320" cy="35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455400</xdr:colOff>
      <xdr:row>142</xdr:row>
      <xdr:rowOff>30240</xdr:rowOff>
    </xdr:from>
    <xdr:to>
      <xdr:col>4</xdr:col>
      <xdr:colOff>5760</xdr:colOff>
      <xdr:row>143</xdr:row>
      <xdr:rowOff>22680</xdr:rowOff>
    </xdr:to>
    <xdr:pic>
      <xdr:nvPicPr>
        <xdr:cNvPr id="317" name="Billede 168" descr=""/>
        <xdr:cNvPicPr/>
      </xdr:nvPicPr>
      <xdr:blipFill>
        <a:blip r:embed="rId168"/>
        <a:stretch/>
      </xdr:blipFill>
      <xdr:spPr>
        <a:xfrm>
          <a:off x="5716440" y="25782120"/>
          <a:ext cx="648720" cy="173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61920</xdr:colOff>
      <xdr:row>9</xdr:row>
      <xdr:rowOff>121320</xdr:rowOff>
    </xdr:from>
    <xdr:to>
      <xdr:col>3</xdr:col>
      <xdr:colOff>435960</xdr:colOff>
      <xdr:row>11</xdr:row>
      <xdr:rowOff>108000</xdr:rowOff>
    </xdr:to>
    <xdr:pic>
      <xdr:nvPicPr>
        <xdr:cNvPr id="318" name="Billede 1" descr=""/>
        <xdr:cNvPicPr/>
      </xdr:nvPicPr>
      <xdr:blipFill>
        <a:blip r:embed="rId1"/>
        <a:stretch/>
      </xdr:blipFill>
      <xdr:spPr>
        <a:xfrm>
          <a:off x="4944960" y="1879560"/>
          <a:ext cx="374040" cy="34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90000</xdr:colOff>
      <xdr:row>19</xdr:row>
      <xdr:rowOff>125640</xdr:rowOff>
    </xdr:from>
    <xdr:to>
      <xdr:col>3</xdr:col>
      <xdr:colOff>426600</xdr:colOff>
      <xdr:row>21</xdr:row>
      <xdr:rowOff>100080</xdr:rowOff>
    </xdr:to>
    <xdr:pic>
      <xdr:nvPicPr>
        <xdr:cNvPr id="319" name="Billede 2" descr=""/>
        <xdr:cNvPicPr/>
      </xdr:nvPicPr>
      <xdr:blipFill>
        <a:blip r:embed="rId2"/>
        <a:stretch/>
      </xdr:blipFill>
      <xdr:spPr>
        <a:xfrm>
          <a:off x="4973040" y="369360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496440</xdr:colOff>
      <xdr:row>20</xdr:row>
      <xdr:rowOff>157320</xdr:rowOff>
    </xdr:from>
    <xdr:to>
      <xdr:col>3</xdr:col>
      <xdr:colOff>833040</xdr:colOff>
      <xdr:row>22</xdr:row>
      <xdr:rowOff>132120</xdr:rowOff>
    </xdr:to>
    <xdr:pic>
      <xdr:nvPicPr>
        <xdr:cNvPr id="320" name="Billede 3" descr=""/>
        <xdr:cNvPicPr/>
      </xdr:nvPicPr>
      <xdr:blipFill>
        <a:blip r:embed="rId3"/>
        <a:stretch/>
      </xdr:blipFill>
      <xdr:spPr>
        <a:xfrm>
          <a:off x="5379480" y="390636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490320</xdr:colOff>
      <xdr:row>22</xdr:row>
      <xdr:rowOff>163800</xdr:rowOff>
    </xdr:from>
    <xdr:to>
      <xdr:col>3</xdr:col>
      <xdr:colOff>826920</xdr:colOff>
      <xdr:row>24</xdr:row>
      <xdr:rowOff>138240</xdr:rowOff>
    </xdr:to>
    <xdr:pic>
      <xdr:nvPicPr>
        <xdr:cNvPr id="321" name="Billede 4" descr=""/>
        <xdr:cNvPicPr/>
      </xdr:nvPicPr>
      <xdr:blipFill>
        <a:blip r:embed="rId4"/>
        <a:stretch/>
      </xdr:blipFill>
      <xdr:spPr>
        <a:xfrm>
          <a:off x="5373360" y="427464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96480</xdr:colOff>
      <xdr:row>21</xdr:row>
      <xdr:rowOff>138240</xdr:rowOff>
    </xdr:from>
    <xdr:to>
      <xdr:col>3</xdr:col>
      <xdr:colOff>433080</xdr:colOff>
      <xdr:row>23</xdr:row>
      <xdr:rowOff>113040</xdr:rowOff>
    </xdr:to>
    <xdr:pic>
      <xdr:nvPicPr>
        <xdr:cNvPr id="322" name="Billede 5" descr=""/>
        <xdr:cNvPicPr/>
      </xdr:nvPicPr>
      <xdr:blipFill>
        <a:blip r:embed="rId5"/>
        <a:stretch/>
      </xdr:blipFill>
      <xdr:spPr>
        <a:xfrm>
          <a:off x="4979520" y="4068360"/>
          <a:ext cx="336600" cy="336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39240</xdr:colOff>
      <xdr:row>40</xdr:row>
      <xdr:rowOff>146520</xdr:rowOff>
    </xdr:from>
    <xdr:to>
      <xdr:col>3</xdr:col>
      <xdr:colOff>507600</xdr:colOff>
      <xdr:row>42</xdr:row>
      <xdr:rowOff>88560</xdr:rowOff>
    </xdr:to>
    <xdr:pic>
      <xdr:nvPicPr>
        <xdr:cNvPr id="323" name="Billede 6" descr=""/>
        <xdr:cNvPicPr/>
      </xdr:nvPicPr>
      <xdr:blipFill>
        <a:blip r:embed="rId6"/>
        <a:stretch/>
      </xdr:blipFill>
      <xdr:spPr>
        <a:xfrm>
          <a:off x="4922280" y="7515000"/>
          <a:ext cx="46836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45360</xdr:colOff>
      <xdr:row>42</xdr:row>
      <xdr:rowOff>155880</xdr:rowOff>
    </xdr:from>
    <xdr:to>
      <xdr:col>3</xdr:col>
      <xdr:colOff>501480</xdr:colOff>
      <xdr:row>44</xdr:row>
      <xdr:rowOff>98280</xdr:rowOff>
    </xdr:to>
    <xdr:pic>
      <xdr:nvPicPr>
        <xdr:cNvPr id="324" name="Billede 7" descr=""/>
        <xdr:cNvPicPr/>
      </xdr:nvPicPr>
      <xdr:blipFill>
        <a:blip r:embed="rId7"/>
        <a:stretch/>
      </xdr:blipFill>
      <xdr:spPr>
        <a:xfrm>
          <a:off x="4928400" y="7886520"/>
          <a:ext cx="45612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39240</xdr:colOff>
      <xdr:row>44</xdr:row>
      <xdr:rowOff>171000</xdr:rowOff>
    </xdr:from>
    <xdr:to>
      <xdr:col>3</xdr:col>
      <xdr:colOff>507600</xdr:colOff>
      <xdr:row>46</xdr:row>
      <xdr:rowOff>102240</xdr:rowOff>
    </xdr:to>
    <xdr:pic>
      <xdr:nvPicPr>
        <xdr:cNvPr id="325" name="Billede 8" descr=""/>
        <xdr:cNvPicPr/>
      </xdr:nvPicPr>
      <xdr:blipFill>
        <a:blip r:embed="rId8"/>
        <a:stretch/>
      </xdr:blipFill>
      <xdr:spPr>
        <a:xfrm>
          <a:off x="4922280" y="8263440"/>
          <a:ext cx="468360" cy="29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439200</xdr:colOff>
      <xdr:row>45</xdr:row>
      <xdr:rowOff>174960</xdr:rowOff>
    </xdr:from>
    <xdr:to>
      <xdr:col>3</xdr:col>
      <xdr:colOff>907560</xdr:colOff>
      <xdr:row>47</xdr:row>
      <xdr:rowOff>117360</xdr:rowOff>
    </xdr:to>
    <xdr:pic>
      <xdr:nvPicPr>
        <xdr:cNvPr id="326" name="Billede 9" descr=""/>
        <xdr:cNvPicPr/>
      </xdr:nvPicPr>
      <xdr:blipFill>
        <a:blip r:embed="rId9"/>
        <a:stretch/>
      </xdr:blipFill>
      <xdr:spPr>
        <a:xfrm>
          <a:off x="5322240" y="8448480"/>
          <a:ext cx="46836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429840</xdr:colOff>
      <xdr:row>41</xdr:row>
      <xdr:rowOff>167400</xdr:rowOff>
    </xdr:from>
    <xdr:to>
      <xdr:col>3</xdr:col>
      <xdr:colOff>898200</xdr:colOff>
      <xdr:row>43</xdr:row>
      <xdr:rowOff>105840</xdr:rowOff>
    </xdr:to>
    <xdr:pic>
      <xdr:nvPicPr>
        <xdr:cNvPr id="327" name="Billede 10" descr=""/>
        <xdr:cNvPicPr/>
      </xdr:nvPicPr>
      <xdr:blipFill>
        <a:blip r:embed="rId10"/>
        <a:stretch/>
      </xdr:blipFill>
      <xdr:spPr>
        <a:xfrm>
          <a:off x="5312880" y="7716960"/>
          <a:ext cx="468360" cy="30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439200</xdr:colOff>
      <xdr:row>43</xdr:row>
      <xdr:rowOff>176400</xdr:rowOff>
    </xdr:from>
    <xdr:to>
      <xdr:col>3</xdr:col>
      <xdr:colOff>907560</xdr:colOff>
      <xdr:row>45</xdr:row>
      <xdr:rowOff>115920</xdr:rowOff>
    </xdr:to>
    <xdr:pic>
      <xdr:nvPicPr>
        <xdr:cNvPr id="328" name="Billede 11" descr=""/>
        <xdr:cNvPicPr/>
      </xdr:nvPicPr>
      <xdr:blipFill>
        <a:blip r:embed="rId11"/>
        <a:stretch/>
      </xdr:blipFill>
      <xdr:spPr>
        <a:xfrm>
          <a:off x="5322240" y="8087760"/>
          <a:ext cx="468360" cy="30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130320</xdr:colOff>
      <xdr:row>143</xdr:row>
      <xdr:rowOff>156240</xdr:rowOff>
    </xdr:from>
    <xdr:to>
      <xdr:col>3</xdr:col>
      <xdr:colOff>419760</xdr:colOff>
      <xdr:row>145</xdr:row>
      <xdr:rowOff>74520</xdr:rowOff>
    </xdr:to>
    <xdr:pic>
      <xdr:nvPicPr>
        <xdr:cNvPr id="329" name="Billede 12" descr=""/>
        <xdr:cNvPicPr/>
      </xdr:nvPicPr>
      <xdr:blipFill>
        <a:blip r:embed="rId12"/>
        <a:stretch/>
      </xdr:blipFill>
      <xdr:spPr>
        <a:xfrm>
          <a:off x="5013360" y="26165160"/>
          <a:ext cx="2894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495360</xdr:colOff>
      <xdr:row>144</xdr:row>
      <xdr:rowOff>156240</xdr:rowOff>
    </xdr:from>
    <xdr:to>
      <xdr:col>3</xdr:col>
      <xdr:colOff>777960</xdr:colOff>
      <xdr:row>146</xdr:row>
      <xdr:rowOff>74880</xdr:rowOff>
    </xdr:to>
    <xdr:pic>
      <xdr:nvPicPr>
        <xdr:cNvPr id="330" name="Billede 13" descr=""/>
        <xdr:cNvPicPr/>
      </xdr:nvPicPr>
      <xdr:blipFill>
        <a:blip r:embed="rId13"/>
        <a:stretch/>
      </xdr:blipFill>
      <xdr:spPr>
        <a:xfrm>
          <a:off x="5378400" y="26346240"/>
          <a:ext cx="28260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139680</xdr:colOff>
      <xdr:row>145</xdr:row>
      <xdr:rowOff>148320</xdr:rowOff>
    </xdr:from>
    <xdr:to>
      <xdr:col>3</xdr:col>
      <xdr:colOff>429120</xdr:colOff>
      <xdr:row>147</xdr:row>
      <xdr:rowOff>63720</xdr:rowOff>
    </xdr:to>
    <xdr:pic>
      <xdr:nvPicPr>
        <xdr:cNvPr id="331" name="Billede 14" descr=""/>
        <xdr:cNvPicPr/>
      </xdr:nvPicPr>
      <xdr:blipFill>
        <a:blip r:embed="rId14"/>
        <a:stretch/>
      </xdr:blipFill>
      <xdr:spPr>
        <a:xfrm>
          <a:off x="5022720" y="26519400"/>
          <a:ext cx="289440" cy="27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146</xdr:row>
      <xdr:rowOff>137160</xdr:rowOff>
    </xdr:from>
    <xdr:to>
      <xdr:col>3</xdr:col>
      <xdr:colOff>780120</xdr:colOff>
      <xdr:row>148</xdr:row>
      <xdr:rowOff>55440</xdr:rowOff>
    </xdr:to>
    <xdr:pic>
      <xdr:nvPicPr>
        <xdr:cNvPr id="332" name="Billede 15" descr=""/>
        <xdr:cNvPicPr/>
      </xdr:nvPicPr>
      <xdr:blipFill>
        <a:blip r:embed="rId15"/>
        <a:stretch/>
      </xdr:blipFill>
      <xdr:spPr>
        <a:xfrm>
          <a:off x="5376600" y="26688960"/>
          <a:ext cx="28656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87120</xdr:colOff>
      <xdr:row>147</xdr:row>
      <xdr:rowOff>108720</xdr:rowOff>
    </xdr:from>
    <xdr:to>
      <xdr:col>3</xdr:col>
      <xdr:colOff>447120</xdr:colOff>
      <xdr:row>149</xdr:row>
      <xdr:rowOff>106920</xdr:rowOff>
    </xdr:to>
    <xdr:pic>
      <xdr:nvPicPr>
        <xdr:cNvPr id="333" name="Billede 16" descr=""/>
        <xdr:cNvPicPr/>
      </xdr:nvPicPr>
      <xdr:blipFill>
        <a:blip r:embed="rId16"/>
        <a:stretch/>
      </xdr:blipFill>
      <xdr:spPr>
        <a:xfrm>
          <a:off x="4970160" y="26841600"/>
          <a:ext cx="3600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477360</xdr:colOff>
      <xdr:row>148</xdr:row>
      <xdr:rowOff>127800</xdr:rowOff>
    </xdr:from>
    <xdr:to>
      <xdr:col>3</xdr:col>
      <xdr:colOff>837360</xdr:colOff>
      <xdr:row>150</xdr:row>
      <xdr:rowOff>126000</xdr:rowOff>
    </xdr:to>
    <xdr:pic>
      <xdr:nvPicPr>
        <xdr:cNvPr id="334" name="Billede 17" descr=""/>
        <xdr:cNvPicPr/>
      </xdr:nvPicPr>
      <xdr:blipFill>
        <a:blip r:embed="rId17"/>
        <a:stretch/>
      </xdr:blipFill>
      <xdr:spPr>
        <a:xfrm>
          <a:off x="5360400" y="27041760"/>
          <a:ext cx="3600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96480</xdr:colOff>
      <xdr:row>149</xdr:row>
      <xdr:rowOff>146520</xdr:rowOff>
    </xdr:from>
    <xdr:to>
      <xdr:col>3</xdr:col>
      <xdr:colOff>456480</xdr:colOff>
      <xdr:row>151</xdr:row>
      <xdr:rowOff>144360</xdr:rowOff>
    </xdr:to>
    <xdr:pic>
      <xdr:nvPicPr>
        <xdr:cNvPr id="335" name="Billede 18" descr=""/>
        <xdr:cNvPicPr/>
      </xdr:nvPicPr>
      <xdr:blipFill>
        <a:blip r:embed="rId18"/>
        <a:stretch/>
      </xdr:blipFill>
      <xdr:spPr>
        <a:xfrm>
          <a:off x="4979520" y="27241200"/>
          <a:ext cx="3600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514800</xdr:colOff>
      <xdr:row>150</xdr:row>
      <xdr:rowOff>127800</xdr:rowOff>
    </xdr:from>
    <xdr:to>
      <xdr:col>3</xdr:col>
      <xdr:colOff>800280</xdr:colOff>
      <xdr:row>152</xdr:row>
      <xdr:rowOff>125640</xdr:rowOff>
    </xdr:to>
    <xdr:pic>
      <xdr:nvPicPr>
        <xdr:cNvPr id="336" name="Billede 19" descr=""/>
        <xdr:cNvPicPr/>
      </xdr:nvPicPr>
      <xdr:blipFill>
        <a:blip r:embed="rId19"/>
        <a:stretch/>
      </xdr:blipFill>
      <xdr:spPr>
        <a:xfrm>
          <a:off x="5397840" y="27403560"/>
          <a:ext cx="28548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95760</xdr:colOff>
      <xdr:row>151</xdr:row>
      <xdr:rowOff>118080</xdr:rowOff>
    </xdr:from>
    <xdr:to>
      <xdr:col>3</xdr:col>
      <xdr:colOff>438480</xdr:colOff>
      <xdr:row>153</xdr:row>
      <xdr:rowOff>129960</xdr:rowOff>
    </xdr:to>
    <xdr:pic>
      <xdr:nvPicPr>
        <xdr:cNvPr id="337" name="Billede 20" descr=""/>
        <xdr:cNvPicPr/>
      </xdr:nvPicPr>
      <xdr:blipFill>
        <a:blip r:embed="rId20"/>
        <a:stretch/>
      </xdr:blipFill>
      <xdr:spPr>
        <a:xfrm>
          <a:off x="4978800" y="27574920"/>
          <a:ext cx="342720" cy="37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541440</xdr:colOff>
      <xdr:row>152</xdr:row>
      <xdr:rowOff>99000</xdr:rowOff>
    </xdr:from>
    <xdr:to>
      <xdr:col>3</xdr:col>
      <xdr:colOff>780480</xdr:colOff>
      <xdr:row>155</xdr:row>
      <xdr:rowOff>15840</xdr:rowOff>
    </xdr:to>
    <xdr:pic>
      <xdr:nvPicPr>
        <xdr:cNvPr id="338" name="Billede 21" descr=""/>
        <xdr:cNvPicPr/>
      </xdr:nvPicPr>
      <xdr:blipFill>
        <a:blip r:embed="rId21"/>
        <a:stretch/>
      </xdr:blipFill>
      <xdr:spPr>
        <a:xfrm>
          <a:off x="5424480" y="27736920"/>
          <a:ext cx="239040" cy="45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66960</xdr:colOff>
      <xdr:row>153</xdr:row>
      <xdr:rowOff>96840</xdr:rowOff>
    </xdr:from>
    <xdr:to>
      <xdr:col>3</xdr:col>
      <xdr:colOff>446760</xdr:colOff>
      <xdr:row>155</xdr:row>
      <xdr:rowOff>113760</xdr:rowOff>
    </xdr:to>
    <xdr:pic>
      <xdr:nvPicPr>
        <xdr:cNvPr id="339" name="Billede 22" descr=""/>
        <xdr:cNvPicPr/>
      </xdr:nvPicPr>
      <xdr:blipFill>
        <a:blip r:embed="rId22"/>
        <a:stretch/>
      </xdr:blipFill>
      <xdr:spPr>
        <a:xfrm>
          <a:off x="4950000" y="27915480"/>
          <a:ext cx="379800" cy="37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457560</xdr:colOff>
      <xdr:row>154</xdr:row>
      <xdr:rowOff>115920</xdr:rowOff>
    </xdr:from>
    <xdr:to>
      <xdr:col>3</xdr:col>
      <xdr:colOff>897480</xdr:colOff>
      <xdr:row>156</xdr:row>
      <xdr:rowOff>136440</xdr:rowOff>
    </xdr:to>
    <xdr:pic>
      <xdr:nvPicPr>
        <xdr:cNvPr id="340" name="Billede 23" descr=""/>
        <xdr:cNvPicPr/>
      </xdr:nvPicPr>
      <xdr:blipFill>
        <a:blip r:embed="rId23"/>
        <a:stretch/>
      </xdr:blipFill>
      <xdr:spPr>
        <a:xfrm>
          <a:off x="5340600" y="28115640"/>
          <a:ext cx="4399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160560</xdr:colOff>
      <xdr:row>155</xdr:row>
      <xdr:rowOff>87480</xdr:rowOff>
    </xdr:from>
    <xdr:to>
      <xdr:col>3</xdr:col>
      <xdr:colOff>352440</xdr:colOff>
      <xdr:row>157</xdr:row>
      <xdr:rowOff>136800</xdr:rowOff>
    </xdr:to>
    <xdr:pic>
      <xdr:nvPicPr>
        <xdr:cNvPr id="341" name="Billede 24" descr=""/>
        <xdr:cNvPicPr/>
      </xdr:nvPicPr>
      <xdr:blipFill>
        <a:blip r:embed="rId24"/>
        <a:stretch/>
      </xdr:blipFill>
      <xdr:spPr>
        <a:xfrm>
          <a:off x="5043600" y="28268280"/>
          <a:ext cx="191880" cy="41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467280</xdr:colOff>
      <xdr:row>156</xdr:row>
      <xdr:rowOff>115200</xdr:rowOff>
    </xdr:from>
    <xdr:to>
      <xdr:col>3</xdr:col>
      <xdr:colOff>847080</xdr:colOff>
      <xdr:row>158</xdr:row>
      <xdr:rowOff>114840</xdr:rowOff>
    </xdr:to>
    <xdr:pic>
      <xdr:nvPicPr>
        <xdr:cNvPr id="342" name="Billede 25" descr=""/>
        <xdr:cNvPicPr/>
      </xdr:nvPicPr>
      <xdr:blipFill>
        <a:blip r:embed="rId25"/>
        <a:stretch/>
      </xdr:blipFill>
      <xdr:spPr>
        <a:xfrm>
          <a:off x="5350320" y="28476720"/>
          <a:ext cx="37980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86040</xdr:colOff>
      <xdr:row>157</xdr:row>
      <xdr:rowOff>126720</xdr:rowOff>
    </xdr:from>
    <xdr:to>
      <xdr:col>3</xdr:col>
      <xdr:colOff>465840</xdr:colOff>
      <xdr:row>159</xdr:row>
      <xdr:rowOff>122040</xdr:rowOff>
    </xdr:to>
    <xdr:pic>
      <xdr:nvPicPr>
        <xdr:cNvPr id="343" name="Billede 26" descr=""/>
        <xdr:cNvPicPr/>
      </xdr:nvPicPr>
      <xdr:blipFill>
        <a:blip r:embed="rId26"/>
        <a:stretch/>
      </xdr:blipFill>
      <xdr:spPr>
        <a:xfrm>
          <a:off x="4969080" y="28669320"/>
          <a:ext cx="379800" cy="35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492480</xdr:colOff>
      <xdr:row>158</xdr:row>
      <xdr:rowOff>108000</xdr:rowOff>
    </xdr:from>
    <xdr:to>
      <xdr:col>3</xdr:col>
      <xdr:colOff>821880</xdr:colOff>
      <xdr:row>160</xdr:row>
      <xdr:rowOff>108000</xdr:rowOff>
    </xdr:to>
    <xdr:pic>
      <xdr:nvPicPr>
        <xdr:cNvPr id="344" name="Billede 27" descr=""/>
        <xdr:cNvPicPr/>
      </xdr:nvPicPr>
      <xdr:blipFill>
        <a:blip r:embed="rId27"/>
        <a:stretch/>
      </xdr:blipFill>
      <xdr:spPr>
        <a:xfrm>
          <a:off x="5375520" y="28831680"/>
          <a:ext cx="32940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90000</xdr:colOff>
      <xdr:row>159</xdr:row>
      <xdr:rowOff>99360</xdr:rowOff>
    </xdr:from>
    <xdr:to>
      <xdr:col>3</xdr:col>
      <xdr:colOff>461160</xdr:colOff>
      <xdr:row>161</xdr:row>
      <xdr:rowOff>99000</xdr:rowOff>
    </xdr:to>
    <xdr:pic>
      <xdr:nvPicPr>
        <xdr:cNvPr id="345" name="Billede 28" descr=""/>
        <xdr:cNvPicPr/>
      </xdr:nvPicPr>
      <xdr:blipFill>
        <a:blip r:embed="rId28"/>
        <a:stretch/>
      </xdr:blipFill>
      <xdr:spPr>
        <a:xfrm>
          <a:off x="4973040" y="29003760"/>
          <a:ext cx="37116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543240</xdr:colOff>
      <xdr:row>160</xdr:row>
      <xdr:rowOff>51480</xdr:rowOff>
    </xdr:from>
    <xdr:to>
      <xdr:col>3</xdr:col>
      <xdr:colOff>768240</xdr:colOff>
      <xdr:row>162</xdr:row>
      <xdr:rowOff>145800</xdr:rowOff>
    </xdr:to>
    <xdr:pic>
      <xdr:nvPicPr>
        <xdr:cNvPr id="346" name="Billede 29" descr=""/>
        <xdr:cNvPicPr/>
      </xdr:nvPicPr>
      <xdr:blipFill>
        <a:blip r:embed="rId29"/>
        <a:stretch/>
      </xdr:blipFill>
      <xdr:spPr>
        <a:xfrm>
          <a:off x="5426280" y="29136960"/>
          <a:ext cx="225000" cy="45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70920</xdr:colOff>
      <xdr:row>161</xdr:row>
      <xdr:rowOff>137520</xdr:rowOff>
    </xdr:from>
    <xdr:to>
      <xdr:col>3</xdr:col>
      <xdr:colOff>450720</xdr:colOff>
      <xdr:row>163</xdr:row>
      <xdr:rowOff>79560</xdr:rowOff>
    </xdr:to>
    <xdr:pic>
      <xdr:nvPicPr>
        <xdr:cNvPr id="347" name="Billede 30" descr=""/>
        <xdr:cNvPicPr/>
      </xdr:nvPicPr>
      <xdr:blipFill>
        <a:blip r:embed="rId30"/>
        <a:stretch/>
      </xdr:blipFill>
      <xdr:spPr>
        <a:xfrm>
          <a:off x="4953960" y="29404080"/>
          <a:ext cx="379800" cy="303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501840</xdr:colOff>
      <xdr:row>162</xdr:row>
      <xdr:rowOff>99360</xdr:rowOff>
    </xdr:from>
    <xdr:to>
      <xdr:col>3</xdr:col>
      <xdr:colOff>818640</xdr:colOff>
      <xdr:row>164</xdr:row>
      <xdr:rowOff>80640</xdr:rowOff>
    </xdr:to>
    <xdr:pic>
      <xdr:nvPicPr>
        <xdr:cNvPr id="348" name="Billede 31" descr=""/>
        <xdr:cNvPicPr/>
      </xdr:nvPicPr>
      <xdr:blipFill>
        <a:blip r:embed="rId31"/>
        <a:stretch/>
      </xdr:blipFill>
      <xdr:spPr>
        <a:xfrm>
          <a:off x="5384880" y="29547000"/>
          <a:ext cx="316800" cy="34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82440</xdr:colOff>
      <xdr:row>163</xdr:row>
      <xdr:rowOff>142200</xdr:rowOff>
    </xdr:from>
    <xdr:to>
      <xdr:col>3</xdr:col>
      <xdr:colOff>527400</xdr:colOff>
      <xdr:row>165</xdr:row>
      <xdr:rowOff>88560</xdr:rowOff>
    </xdr:to>
    <xdr:pic>
      <xdr:nvPicPr>
        <xdr:cNvPr id="349" name="Billede 32" descr=""/>
        <xdr:cNvPicPr/>
      </xdr:nvPicPr>
      <xdr:blipFill>
        <a:blip r:embed="rId32"/>
        <a:stretch/>
      </xdr:blipFill>
      <xdr:spPr>
        <a:xfrm>
          <a:off x="4965480" y="29770560"/>
          <a:ext cx="444960" cy="30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434880</xdr:colOff>
      <xdr:row>165</xdr:row>
      <xdr:rowOff>19080</xdr:rowOff>
    </xdr:from>
    <xdr:to>
      <xdr:col>3</xdr:col>
      <xdr:colOff>879840</xdr:colOff>
      <xdr:row>166</xdr:row>
      <xdr:rowOff>30960</xdr:rowOff>
    </xdr:to>
    <xdr:pic>
      <xdr:nvPicPr>
        <xdr:cNvPr id="350" name="Billede 33" descr=""/>
        <xdr:cNvPicPr/>
      </xdr:nvPicPr>
      <xdr:blipFill>
        <a:blip r:embed="rId33"/>
        <a:stretch/>
      </xdr:blipFill>
      <xdr:spPr>
        <a:xfrm>
          <a:off x="5317920" y="30009600"/>
          <a:ext cx="444960" cy="19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161640</xdr:colOff>
      <xdr:row>165</xdr:row>
      <xdr:rowOff>84960</xdr:rowOff>
    </xdr:from>
    <xdr:to>
      <xdr:col>3</xdr:col>
      <xdr:colOff>399240</xdr:colOff>
      <xdr:row>167</xdr:row>
      <xdr:rowOff>105840</xdr:rowOff>
    </xdr:to>
    <xdr:pic>
      <xdr:nvPicPr>
        <xdr:cNvPr id="351" name="Billede 34" descr=""/>
        <xdr:cNvPicPr/>
      </xdr:nvPicPr>
      <xdr:blipFill>
        <a:blip r:embed="rId34"/>
        <a:stretch/>
      </xdr:blipFill>
      <xdr:spPr>
        <a:xfrm>
          <a:off x="5044680" y="30075480"/>
          <a:ext cx="237600" cy="38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512640</xdr:colOff>
      <xdr:row>170</xdr:row>
      <xdr:rowOff>158760</xdr:rowOff>
    </xdr:from>
    <xdr:to>
      <xdr:col>3</xdr:col>
      <xdr:colOff>823680</xdr:colOff>
      <xdr:row>172</xdr:row>
      <xdr:rowOff>107640</xdr:rowOff>
    </xdr:to>
    <xdr:pic>
      <xdr:nvPicPr>
        <xdr:cNvPr id="352" name="Billede 35" descr=""/>
        <xdr:cNvPicPr/>
      </xdr:nvPicPr>
      <xdr:blipFill>
        <a:blip r:embed="rId35"/>
        <a:stretch/>
      </xdr:blipFill>
      <xdr:spPr>
        <a:xfrm>
          <a:off x="5395680" y="3105396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171</xdr:row>
      <xdr:rowOff>139680</xdr:rowOff>
    </xdr:from>
    <xdr:to>
      <xdr:col>3</xdr:col>
      <xdr:colOff>423720</xdr:colOff>
      <xdr:row>173</xdr:row>
      <xdr:rowOff>88920</xdr:rowOff>
    </xdr:to>
    <xdr:pic>
      <xdr:nvPicPr>
        <xdr:cNvPr id="353" name="Billede 36" descr=""/>
        <xdr:cNvPicPr/>
      </xdr:nvPicPr>
      <xdr:blipFill>
        <a:blip r:embed="rId36"/>
        <a:stretch/>
      </xdr:blipFill>
      <xdr:spPr>
        <a:xfrm>
          <a:off x="4995720" y="3121596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512640</xdr:colOff>
      <xdr:row>172</xdr:row>
      <xdr:rowOff>168120</xdr:rowOff>
    </xdr:from>
    <xdr:to>
      <xdr:col>3</xdr:col>
      <xdr:colOff>823680</xdr:colOff>
      <xdr:row>174</xdr:row>
      <xdr:rowOff>117360</xdr:rowOff>
    </xdr:to>
    <xdr:pic>
      <xdr:nvPicPr>
        <xdr:cNvPr id="354" name="Billede 37" descr=""/>
        <xdr:cNvPicPr/>
      </xdr:nvPicPr>
      <xdr:blipFill>
        <a:blip r:embed="rId37"/>
        <a:stretch/>
      </xdr:blipFill>
      <xdr:spPr>
        <a:xfrm>
          <a:off x="5395680" y="3142548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173</xdr:row>
      <xdr:rowOff>139680</xdr:rowOff>
    </xdr:from>
    <xdr:to>
      <xdr:col>3</xdr:col>
      <xdr:colOff>423720</xdr:colOff>
      <xdr:row>175</xdr:row>
      <xdr:rowOff>88560</xdr:rowOff>
    </xdr:to>
    <xdr:pic>
      <xdr:nvPicPr>
        <xdr:cNvPr id="355" name="Billede 38" descr=""/>
        <xdr:cNvPicPr/>
      </xdr:nvPicPr>
      <xdr:blipFill>
        <a:blip r:embed="rId38"/>
        <a:stretch/>
      </xdr:blipFill>
      <xdr:spPr>
        <a:xfrm>
          <a:off x="4995720" y="3157776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512640</xdr:colOff>
      <xdr:row>175</xdr:row>
      <xdr:rowOff>15840</xdr:rowOff>
    </xdr:from>
    <xdr:to>
      <xdr:col>3</xdr:col>
      <xdr:colOff>823680</xdr:colOff>
      <xdr:row>176</xdr:row>
      <xdr:rowOff>145800</xdr:rowOff>
    </xdr:to>
    <xdr:pic>
      <xdr:nvPicPr>
        <xdr:cNvPr id="356" name="Billede 39" descr=""/>
        <xdr:cNvPicPr/>
      </xdr:nvPicPr>
      <xdr:blipFill>
        <a:blip r:embed="rId39"/>
        <a:stretch/>
      </xdr:blipFill>
      <xdr:spPr>
        <a:xfrm>
          <a:off x="5395680" y="3181608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175</xdr:row>
      <xdr:rowOff>149040</xdr:rowOff>
    </xdr:from>
    <xdr:to>
      <xdr:col>3</xdr:col>
      <xdr:colOff>423720</xdr:colOff>
      <xdr:row>177</xdr:row>
      <xdr:rowOff>98280</xdr:rowOff>
    </xdr:to>
    <xdr:pic>
      <xdr:nvPicPr>
        <xdr:cNvPr id="357" name="Billede 40" descr=""/>
        <xdr:cNvPicPr/>
      </xdr:nvPicPr>
      <xdr:blipFill>
        <a:blip r:embed="rId40"/>
        <a:stretch/>
      </xdr:blipFill>
      <xdr:spPr>
        <a:xfrm>
          <a:off x="4995720" y="3194928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177</xdr:row>
      <xdr:rowOff>9000</xdr:rowOff>
    </xdr:from>
    <xdr:to>
      <xdr:col>3</xdr:col>
      <xdr:colOff>804600</xdr:colOff>
      <xdr:row>178</xdr:row>
      <xdr:rowOff>76680</xdr:rowOff>
    </xdr:to>
    <xdr:pic>
      <xdr:nvPicPr>
        <xdr:cNvPr id="358" name="Billede 41" descr=""/>
        <xdr:cNvPicPr/>
      </xdr:nvPicPr>
      <xdr:blipFill>
        <a:blip r:embed="rId41"/>
        <a:stretch/>
      </xdr:blipFill>
      <xdr:spPr>
        <a:xfrm>
          <a:off x="5376600" y="32171040"/>
          <a:ext cx="311040" cy="24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178</xdr:row>
      <xdr:rowOff>11520</xdr:rowOff>
    </xdr:from>
    <xdr:to>
      <xdr:col>3</xdr:col>
      <xdr:colOff>423720</xdr:colOff>
      <xdr:row>179</xdr:row>
      <xdr:rowOff>55080</xdr:rowOff>
    </xdr:to>
    <xdr:pic>
      <xdr:nvPicPr>
        <xdr:cNvPr id="359" name="Billede 42" descr=""/>
        <xdr:cNvPicPr/>
      </xdr:nvPicPr>
      <xdr:blipFill>
        <a:blip r:embed="rId42"/>
        <a:stretch/>
      </xdr:blipFill>
      <xdr:spPr>
        <a:xfrm>
          <a:off x="4995720" y="32354640"/>
          <a:ext cx="311040" cy="224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179</xdr:row>
      <xdr:rowOff>12240</xdr:rowOff>
    </xdr:from>
    <xdr:to>
      <xdr:col>3</xdr:col>
      <xdr:colOff>804600</xdr:colOff>
      <xdr:row>180</xdr:row>
      <xdr:rowOff>54720</xdr:rowOff>
    </xdr:to>
    <xdr:pic>
      <xdr:nvPicPr>
        <xdr:cNvPr id="360" name="Billede 43" descr=""/>
        <xdr:cNvPicPr/>
      </xdr:nvPicPr>
      <xdr:blipFill>
        <a:blip r:embed="rId43"/>
        <a:stretch/>
      </xdr:blipFill>
      <xdr:spPr>
        <a:xfrm>
          <a:off x="5376600" y="32536440"/>
          <a:ext cx="311040" cy="22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118800</xdr:colOff>
      <xdr:row>179</xdr:row>
      <xdr:rowOff>146520</xdr:rowOff>
    </xdr:from>
    <xdr:to>
      <xdr:col>3</xdr:col>
      <xdr:colOff>434880</xdr:colOff>
      <xdr:row>181</xdr:row>
      <xdr:rowOff>101880</xdr:rowOff>
    </xdr:to>
    <xdr:pic>
      <xdr:nvPicPr>
        <xdr:cNvPr id="361" name="Billede 44" descr=""/>
        <xdr:cNvPicPr/>
      </xdr:nvPicPr>
      <xdr:blipFill>
        <a:blip r:embed="rId44"/>
        <a:stretch/>
      </xdr:blipFill>
      <xdr:spPr>
        <a:xfrm>
          <a:off x="5001840" y="32670720"/>
          <a:ext cx="316080" cy="317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502920</xdr:colOff>
      <xdr:row>180</xdr:row>
      <xdr:rowOff>158760</xdr:rowOff>
    </xdr:from>
    <xdr:to>
      <xdr:col>3</xdr:col>
      <xdr:colOff>813960</xdr:colOff>
      <xdr:row>182</xdr:row>
      <xdr:rowOff>107640</xdr:rowOff>
    </xdr:to>
    <xdr:pic>
      <xdr:nvPicPr>
        <xdr:cNvPr id="362" name="Billede 45" descr=""/>
        <xdr:cNvPicPr/>
      </xdr:nvPicPr>
      <xdr:blipFill>
        <a:blip r:embed="rId45"/>
        <a:stretch/>
      </xdr:blipFill>
      <xdr:spPr>
        <a:xfrm>
          <a:off x="5385960" y="3286368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122040</xdr:colOff>
      <xdr:row>181</xdr:row>
      <xdr:rowOff>139680</xdr:rowOff>
    </xdr:from>
    <xdr:to>
      <xdr:col>3</xdr:col>
      <xdr:colOff>433080</xdr:colOff>
      <xdr:row>183</xdr:row>
      <xdr:rowOff>88920</xdr:rowOff>
    </xdr:to>
    <xdr:pic>
      <xdr:nvPicPr>
        <xdr:cNvPr id="363" name="Billede 46" descr=""/>
        <xdr:cNvPicPr/>
      </xdr:nvPicPr>
      <xdr:blipFill>
        <a:blip r:embed="rId46"/>
        <a:stretch/>
      </xdr:blipFill>
      <xdr:spPr>
        <a:xfrm>
          <a:off x="5005080" y="3302568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182</xdr:row>
      <xdr:rowOff>139680</xdr:rowOff>
    </xdr:from>
    <xdr:to>
      <xdr:col>3</xdr:col>
      <xdr:colOff>804600</xdr:colOff>
      <xdr:row>184</xdr:row>
      <xdr:rowOff>88920</xdr:rowOff>
    </xdr:to>
    <xdr:pic>
      <xdr:nvPicPr>
        <xdr:cNvPr id="364" name="Billede 47" descr=""/>
        <xdr:cNvPicPr/>
      </xdr:nvPicPr>
      <xdr:blipFill>
        <a:blip r:embed="rId47"/>
        <a:stretch/>
      </xdr:blipFill>
      <xdr:spPr>
        <a:xfrm>
          <a:off x="5376600" y="3320676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122040</xdr:colOff>
      <xdr:row>183</xdr:row>
      <xdr:rowOff>149400</xdr:rowOff>
    </xdr:from>
    <xdr:to>
      <xdr:col>3</xdr:col>
      <xdr:colOff>433080</xdr:colOff>
      <xdr:row>185</xdr:row>
      <xdr:rowOff>98280</xdr:rowOff>
    </xdr:to>
    <xdr:pic>
      <xdr:nvPicPr>
        <xdr:cNvPr id="365" name="Billede 48" descr=""/>
        <xdr:cNvPicPr/>
      </xdr:nvPicPr>
      <xdr:blipFill>
        <a:blip r:embed="rId48"/>
        <a:stretch/>
      </xdr:blipFill>
      <xdr:spPr>
        <a:xfrm>
          <a:off x="5005080" y="3339720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461880</xdr:colOff>
      <xdr:row>24</xdr:row>
      <xdr:rowOff>117360</xdr:rowOff>
    </xdr:from>
    <xdr:to>
      <xdr:col>3</xdr:col>
      <xdr:colOff>833040</xdr:colOff>
      <xdr:row>26</xdr:row>
      <xdr:rowOff>99000</xdr:rowOff>
    </xdr:to>
    <xdr:pic>
      <xdr:nvPicPr>
        <xdr:cNvPr id="366" name="Billede 49" descr=""/>
        <xdr:cNvPicPr/>
      </xdr:nvPicPr>
      <xdr:blipFill>
        <a:blip r:embed="rId49"/>
        <a:stretch/>
      </xdr:blipFill>
      <xdr:spPr>
        <a:xfrm>
          <a:off x="5344920" y="4590360"/>
          <a:ext cx="371160" cy="34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502920</xdr:colOff>
      <xdr:row>185</xdr:row>
      <xdr:rowOff>156240</xdr:rowOff>
    </xdr:from>
    <xdr:to>
      <xdr:col>3</xdr:col>
      <xdr:colOff>813960</xdr:colOff>
      <xdr:row>187</xdr:row>
      <xdr:rowOff>105480</xdr:rowOff>
    </xdr:to>
    <xdr:pic>
      <xdr:nvPicPr>
        <xdr:cNvPr id="367" name="Billede 50" descr=""/>
        <xdr:cNvPicPr/>
      </xdr:nvPicPr>
      <xdr:blipFill>
        <a:blip r:embed="rId50"/>
        <a:stretch/>
      </xdr:blipFill>
      <xdr:spPr>
        <a:xfrm>
          <a:off x="5385960" y="3376620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47880</xdr:colOff>
      <xdr:row>29</xdr:row>
      <xdr:rowOff>89280</xdr:rowOff>
    </xdr:from>
    <xdr:to>
      <xdr:col>3</xdr:col>
      <xdr:colOff>465840</xdr:colOff>
      <xdr:row>31</xdr:row>
      <xdr:rowOff>145080</xdr:rowOff>
    </xdr:to>
    <xdr:pic>
      <xdr:nvPicPr>
        <xdr:cNvPr id="368" name="Billede 51" descr=""/>
        <xdr:cNvPicPr/>
      </xdr:nvPicPr>
      <xdr:blipFill>
        <a:blip r:embed="rId51"/>
        <a:stretch/>
      </xdr:blipFill>
      <xdr:spPr>
        <a:xfrm>
          <a:off x="4930920" y="546696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447840</xdr:colOff>
      <xdr:row>30</xdr:row>
      <xdr:rowOff>22680</xdr:rowOff>
    </xdr:from>
    <xdr:to>
      <xdr:col>3</xdr:col>
      <xdr:colOff>932760</xdr:colOff>
      <xdr:row>32</xdr:row>
      <xdr:rowOff>145440</xdr:rowOff>
    </xdr:to>
    <xdr:pic>
      <xdr:nvPicPr>
        <xdr:cNvPr id="369" name="Billede 52" descr=""/>
        <xdr:cNvPicPr/>
      </xdr:nvPicPr>
      <xdr:blipFill>
        <a:blip r:embed="rId52"/>
        <a:stretch/>
      </xdr:blipFill>
      <xdr:spPr>
        <a:xfrm>
          <a:off x="5330880" y="5581440"/>
          <a:ext cx="484920" cy="48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57600</xdr:colOff>
      <xdr:row>31</xdr:row>
      <xdr:rowOff>99000</xdr:rowOff>
    </xdr:from>
    <xdr:to>
      <xdr:col>3</xdr:col>
      <xdr:colOff>475560</xdr:colOff>
      <xdr:row>33</xdr:row>
      <xdr:rowOff>155160</xdr:rowOff>
    </xdr:to>
    <xdr:pic>
      <xdr:nvPicPr>
        <xdr:cNvPr id="370" name="Billede 53" descr=""/>
        <xdr:cNvPicPr/>
      </xdr:nvPicPr>
      <xdr:blipFill>
        <a:blip r:embed="rId53"/>
        <a:stretch/>
      </xdr:blipFill>
      <xdr:spPr>
        <a:xfrm>
          <a:off x="4940640" y="583884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447840</xdr:colOff>
      <xdr:row>32</xdr:row>
      <xdr:rowOff>99000</xdr:rowOff>
    </xdr:from>
    <xdr:to>
      <xdr:col>3</xdr:col>
      <xdr:colOff>865800</xdr:colOff>
      <xdr:row>34</xdr:row>
      <xdr:rowOff>155160</xdr:rowOff>
    </xdr:to>
    <xdr:pic>
      <xdr:nvPicPr>
        <xdr:cNvPr id="371" name="Billede 54" descr=""/>
        <xdr:cNvPicPr/>
      </xdr:nvPicPr>
      <xdr:blipFill>
        <a:blip r:embed="rId54"/>
        <a:stretch/>
      </xdr:blipFill>
      <xdr:spPr>
        <a:xfrm>
          <a:off x="5330880" y="601992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47880</xdr:colOff>
      <xdr:row>33</xdr:row>
      <xdr:rowOff>99000</xdr:rowOff>
    </xdr:from>
    <xdr:to>
      <xdr:col>3</xdr:col>
      <xdr:colOff>465840</xdr:colOff>
      <xdr:row>35</xdr:row>
      <xdr:rowOff>154800</xdr:rowOff>
    </xdr:to>
    <xdr:pic>
      <xdr:nvPicPr>
        <xdr:cNvPr id="372" name="Billede 55" descr=""/>
        <xdr:cNvPicPr/>
      </xdr:nvPicPr>
      <xdr:blipFill>
        <a:blip r:embed="rId55"/>
        <a:stretch/>
      </xdr:blipFill>
      <xdr:spPr>
        <a:xfrm>
          <a:off x="4930920" y="620064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457560</xdr:colOff>
      <xdr:row>34</xdr:row>
      <xdr:rowOff>118080</xdr:rowOff>
    </xdr:from>
    <xdr:to>
      <xdr:col>3</xdr:col>
      <xdr:colOff>875520</xdr:colOff>
      <xdr:row>36</xdr:row>
      <xdr:rowOff>174240</xdr:rowOff>
    </xdr:to>
    <xdr:pic>
      <xdr:nvPicPr>
        <xdr:cNvPr id="373" name="Billede 56" descr=""/>
        <xdr:cNvPicPr/>
      </xdr:nvPicPr>
      <xdr:blipFill>
        <a:blip r:embed="rId56"/>
        <a:stretch/>
      </xdr:blipFill>
      <xdr:spPr>
        <a:xfrm>
          <a:off x="5340600" y="640080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47880</xdr:colOff>
      <xdr:row>35</xdr:row>
      <xdr:rowOff>99000</xdr:rowOff>
    </xdr:from>
    <xdr:to>
      <xdr:col>3</xdr:col>
      <xdr:colOff>465840</xdr:colOff>
      <xdr:row>37</xdr:row>
      <xdr:rowOff>155160</xdr:rowOff>
    </xdr:to>
    <xdr:pic>
      <xdr:nvPicPr>
        <xdr:cNvPr id="374" name="Billede 57" descr=""/>
        <xdr:cNvPicPr/>
      </xdr:nvPicPr>
      <xdr:blipFill>
        <a:blip r:embed="rId57"/>
        <a:stretch/>
      </xdr:blipFill>
      <xdr:spPr>
        <a:xfrm>
          <a:off x="4930920" y="656280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56520</xdr:colOff>
      <xdr:row>128</xdr:row>
      <xdr:rowOff>137160</xdr:rowOff>
    </xdr:from>
    <xdr:to>
      <xdr:col>3</xdr:col>
      <xdr:colOff>509400</xdr:colOff>
      <xdr:row>130</xdr:row>
      <xdr:rowOff>79560</xdr:rowOff>
    </xdr:to>
    <xdr:pic>
      <xdr:nvPicPr>
        <xdr:cNvPr id="375" name="Billede 58" descr=""/>
        <xdr:cNvPicPr/>
      </xdr:nvPicPr>
      <xdr:blipFill>
        <a:blip r:embed="rId58"/>
        <a:stretch/>
      </xdr:blipFill>
      <xdr:spPr>
        <a:xfrm>
          <a:off x="4939560" y="23431680"/>
          <a:ext cx="45288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457200</xdr:colOff>
      <xdr:row>129</xdr:row>
      <xdr:rowOff>130680</xdr:rowOff>
    </xdr:from>
    <xdr:to>
      <xdr:col>3</xdr:col>
      <xdr:colOff>866880</xdr:colOff>
      <xdr:row>131</xdr:row>
      <xdr:rowOff>107640</xdr:rowOff>
    </xdr:to>
    <xdr:pic>
      <xdr:nvPicPr>
        <xdr:cNvPr id="376" name="Billede 59" descr=""/>
        <xdr:cNvPicPr/>
      </xdr:nvPicPr>
      <xdr:blipFill>
        <a:blip r:embed="rId59"/>
        <a:stretch/>
      </xdr:blipFill>
      <xdr:spPr>
        <a:xfrm>
          <a:off x="5340240" y="23605920"/>
          <a:ext cx="40968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42840</xdr:colOff>
      <xdr:row>130</xdr:row>
      <xdr:rowOff>108360</xdr:rowOff>
    </xdr:from>
    <xdr:to>
      <xdr:col>3</xdr:col>
      <xdr:colOff>485280</xdr:colOff>
      <xdr:row>132</xdr:row>
      <xdr:rowOff>113760</xdr:rowOff>
    </xdr:to>
    <xdr:pic>
      <xdr:nvPicPr>
        <xdr:cNvPr id="377" name="Billede 60" descr=""/>
        <xdr:cNvPicPr/>
      </xdr:nvPicPr>
      <xdr:blipFill>
        <a:blip r:embed="rId60"/>
        <a:stretch/>
      </xdr:blipFill>
      <xdr:spPr>
        <a:xfrm>
          <a:off x="4925880" y="23764680"/>
          <a:ext cx="442440" cy="36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479160</xdr:colOff>
      <xdr:row>131</xdr:row>
      <xdr:rowOff>118080</xdr:rowOff>
    </xdr:from>
    <xdr:to>
      <xdr:col>3</xdr:col>
      <xdr:colOff>886680</xdr:colOff>
      <xdr:row>133</xdr:row>
      <xdr:rowOff>123480</xdr:rowOff>
    </xdr:to>
    <xdr:pic>
      <xdr:nvPicPr>
        <xdr:cNvPr id="378" name="Billede 61" descr=""/>
        <xdr:cNvPicPr/>
      </xdr:nvPicPr>
      <xdr:blipFill>
        <a:blip r:embed="rId61"/>
        <a:stretch/>
      </xdr:blipFill>
      <xdr:spPr>
        <a:xfrm>
          <a:off x="5362200" y="23955480"/>
          <a:ext cx="407520" cy="36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109440</xdr:colOff>
      <xdr:row>132</xdr:row>
      <xdr:rowOff>99000</xdr:rowOff>
    </xdr:from>
    <xdr:to>
      <xdr:col>3</xdr:col>
      <xdr:colOff>424440</xdr:colOff>
      <xdr:row>134</xdr:row>
      <xdr:rowOff>136440</xdr:rowOff>
    </xdr:to>
    <xdr:pic>
      <xdr:nvPicPr>
        <xdr:cNvPr id="379" name="Billede 62" descr=""/>
        <xdr:cNvPicPr/>
      </xdr:nvPicPr>
      <xdr:blipFill>
        <a:blip r:embed="rId62"/>
        <a:stretch/>
      </xdr:blipFill>
      <xdr:spPr>
        <a:xfrm>
          <a:off x="4992480" y="24117120"/>
          <a:ext cx="315000" cy="39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561960</xdr:colOff>
      <xdr:row>133</xdr:row>
      <xdr:rowOff>99000</xdr:rowOff>
    </xdr:from>
    <xdr:to>
      <xdr:col>3</xdr:col>
      <xdr:colOff>742320</xdr:colOff>
      <xdr:row>135</xdr:row>
      <xdr:rowOff>106920</xdr:rowOff>
    </xdr:to>
    <xdr:pic>
      <xdr:nvPicPr>
        <xdr:cNvPr id="380" name="Billede 63" descr=""/>
        <xdr:cNvPicPr/>
      </xdr:nvPicPr>
      <xdr:blipFill>
        <a:blip r:embed="rId63"/>
        <a:stretch/>
      </xdr:blipFill>
      <xdr:spPr>
        <a:xfrm>
          <a:off x="5445000" y="24298200"/>
          <a:ext cx="180360" cy="36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169560</xdr:colOff>
      <xdr:row>134</xdr:row>
      <xdr:rowOff>108360</xdr:rowOff>
    </xdr:from>
    <xdr:to>
      <xdr:col>3</xdr:col>
      <xdr:colOff>362880</xdr:colOff>
      <xdr:row>136</xdr:row>
      <xdr:rowOff>174600</xdr:rowOff>
    </xdr:to>
    <xdr:pic>
      <xdr:nvPicPr>
        <xdr:cNvPr id="381" name="Billede 64" descr=""/>
        <xdr:cNvPicPr/>
      </xdr:nvPicPr>
      <xdr:blipFill>
        <a:blip r:embed="rId64"/>
        <a:stretch/>
      </xdr:blipFill>
      <xdr:spPr>
        <a:xfrm>
          <a:off x="5052600" y="24488640"/>
          <a:ext cx="193320" cy="4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493200</xdr:colOff>
      <xdr:row>135</xdr:row>
      <xdr:rowOff>84960</xdr:rowOff>
    </xdr:from>
    <xdr:to>
      <xdr:col>3</xdr:col>
      <xdr:colOff>875520</xdr:colOff>
      <xdr:row>137</xdr:row>
      <xdr:rowOff>105120</xdr:rowOff>
    </xdr:to>
    <xdr:pic>
      <xdr:nvPicPr>
        <xdr:cNvPr id="382" name="Billede 65" descr=""/>
        <xdr:cNvPicPr/>
      </xdr:nvPicPr>
      <xdr:blipFill>
        <a:blip r:embed="rId65"/>
        <a:stretch/>
      </xdr:blipFill>
      <xdr:spPr>
        <a:xfrm>
          <a:off x="5376240" y="24645960"/>
          <a:ext cx="382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64800</xdr:colOff>
      <xdr:row>137</xdr:row>
      <xdr:rowOff>16200</xdr:rowOff>
    </xdr:from>
    <xdr:to>
      <xdr:col>3</xdr:col>
      <xdr:colOff>447120</xdr:colOff>
      <xdr:row>138</xdr:row>
      <xdr:rowOff>49320</xdr:rowOff>
    </xdr:to>
    <xdr:pic>
      <xdr:nvPicPr>
        <xdr:cNvPr id="383" name="Billede 66" descr=""/>
        <xdr:cNvPicPr/>
      </xdr:nvPicPr>
      <xdr:blipFill>
        <a:blip r:embed="rId66"/>
        <a:stretch/>
      </xdr:blipFill>
      <xdr:spPr>
        <a:xfrm>
          <a:off x="4947840" y="24939360"/>
          <a:ext cx="382320" cy="21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64800</xdr:colOff>
      <xdr:row>137</xdr:row>
      <xdr:rowOff>16200</xdr:rowOff>
    </xdr:from>
    <xdr:to>
      <xdr:col>3</xdr:col>
      <xdr:colOff>447120</xdr:colOff>
      <xdr:row>138</xdr:row>
      <xdr:rowOff>49320</xdr:rowOff>
    </xdr:to>
    <xdr:pic>
      <xdr:nvPicPr>
        <xdr:cNvPr id="384" name="Billede 67" descr=""/>
        <xdr:cNvPicPr/>
      </xdr:nvPicPr>
      <xdr:blipFill>
        <a:blip r:embed="rId67"/>
        <a:stretch/>
      </xdr:blipFill>
      <xdr:spPr>
        <a:xfrm>
          <a:off x="4947840" y="24939360"/>
          <a:ext cx="382320" cy="21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493200</xdr:colOff>
      <xdr:row>137</xdr:row>
      <xdr:rowOff>125640</xdr:rowOff>
    </xdr:from>
    <xdr:to>
      <xdr:col>3</xdr:col>
      <xdr:colOff>860760</xdr:colOff>
      <xdr:row>139</xdr:row>
      <xdr:rowOff>88920</xdr:rowOff>
    </xdr:to>
    <xdr:pic>
      <xdr:nvPicPr>
        <xdr:cNvPr id="385" name="Billede 68" descr=""/>
        <xdr:cNvPicPr/>
      </xdr:nvPicPr>
      <xdr:blipFill>
        <a:blip r:embed="rId68"/>
        <a:stretch/>
      </xdr:blipFill>
      <xdr:spPr>
        <a:xfrm>
          <a:off x="5376240" y="25048800"/>
          <a:ext cx="367560" cy="32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64800</xdr:colOff>
      <xdr:row>138</xdr:row>
      <xdr:rowOff>135360</xdr:rowOff>
    </xdr:from>
    <xdr:to>
      <xdr:col>3</xdr:col>
      <xdr:colOff>447120</xdr:colOff>
      <xdr:row>140</xdr:row>
      <xdr:rowOff>111600</xdr:rowOff>
    </xdr:to>
    <xdr:pic>
      <xdr:nvPicPr>
        <xdr:cNvPr id="386" name="Billede 69" descr=""/>
        <xdr:cNvPicPr/>
      </xdr:nvPicPr>
      <xdr:blipFill>
        <a:blip r:embed="rId69"/>
        <a:stretch/>
      </xdr:blipFill>
      <xdr:spPr>
        <a:xfrm>
          <a:off x="4947840" y="25239600"/>
          <a:ext cx="38232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257040</xdr:colOff>
      <xdr:row>1</xdr:row>
      <xdr:rowOff>0</xdr:rowOff>
    </xdr:from>
    <xdr:to>
      <xdr:col>9</xdr:col>
      <xdr:colOff>492120</xdr:colOff>
      <xdr:row>3</xdr:row>
      <xdr:rowOff>69840</xdr:rowOff>
    </xdr:to>
    <xdr:pic>
      <xdr:nvPicPr>
        <xdr:cNvPr id="387" name="Picture 1" descr=""/>
        <xdr:cNvPicPr/>
      </xdr:nvPicPr>
      <xdr:blipFill>
        <a:blip r:embed="rId70"/>
        <a:stretch/>
      </xdr:blipFill>
      <xdr:spPr>
        <a:xfrm>
          <a:off x="9912960" y="181080"/>
          <a:ext cx="1093320" cy="5612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8</xdr:col>
      <xdr:colOff>219240</xdr:colOff>
      <xdr:row>50</xdr:row>
      <xdr:rowOff>60840</xdr:rowOff>
    </xdr:from>
    <xdr:to>
      <xdr:col>9</xdr:col>
      <xdr:colOff>454320</xdr:colOff>
      <xdr:row>53</xdr:row>
      <xdr:rowOff>69480</xdr:rowOff>
    </xdr:to>
    <xdr:pic>
      <xdr:nvPicPr>
        <xdr:cNvPr id="388" name="Picture 1" descr=""/>
        <xdr:cNvPicPr/>
      </xdr:nvPicPr>
      <xdr:blipFill>
        <a:blip r:embed="rId71"/>
        <a:stretch/>
      </xdr:blipFill>
      <xdr:spPr>
        <a:xfrm>
          <a:off x="9875160" y="9239040"/>
          <a:ext cx="1093320" cy="5515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8</xdr:col>
      <xdr:colOff>181080</xdr:colOff>
      <xdr:row>123</xdr:row>
      <xdr:rowOff>70560</xdr:rowOff>
    </xdr:from>
    <xdr:to>
      <xdr:col>9</xdr:col>
      <xdr:colOff>416160</xdr:colOff>
      <xdr:row>126</xdr:row>
      <xdr:rowOff>85680</xdr:rowOff>
    </xdr:to>
    <xdr:pic>
      <xdr:nvPicPr>
        <xdr:cNvPr id="389" name="Picture 1" descr=""/>
        <xdr:cNvPicPr/>
      </xdr:nvPicPr>
      <xdr:blipFill>
        <a:blip r:embed="rId72"/>
        <a:stretch/>
      </xdr:blipFill>
      <xdr:spPr>
        <a:xfrm>
          <a:off x="9837000" y="22460040"/>
          <a:ext cx="1093320" cy="5580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469800</xdr:colOff>
      <xdr:row>6</xdr:row>
      <xdr:rowOff>83160</xdr:rowOff>
    </xdr:from>
    <xdr:to>
      <xdr:col>3</xdr:col>
      <xdr:colOff>856440</xdr:colOff>
      <xdr:row>8</xdr:row>
      <xdr:rowOff>88920</xdr:rowOff>
    </xdr:to>
    <xdr:pic>
      <xdr:nvPicPr>
        <xdr:cNvPr id="390" name="Billede 73" descr=""/>
        <xdr:cNvPicPr/>
      </xdr:nvPicPr>
      <xdr:blipFill>
        <a:blip r:embed="rId73"/>
        <a:stretch/>
      </xdr:blipFill>
      <xdr:spPr>
        <a:xfrm>
          <a:off x="5352840" y="1298520"/>
          <a:ext cx="386640" cy="367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52560</xdr:colOff>
      <xdr:row>7</xdr:row>
      <xdr:rowOff>108720</xdr:rowOff>
    </xdr:from>
    <xdr:to>
      <xdr:col>3</xdr:col>
      <xdr:colOff>416880</xdr:colOff>
      <xdr:row>9</xdr:row>
      <xdr:rowOff>88920</xdr:rowOff>
    </xdr:to>
    <xdr:pic>
      <xdr:nvPicPr>
        <xdr:cNvPr id="391" name="Billede 74" descr=""/>
        <xdr:cNvPicPr/>
      </xdr:nvPicPr>
      <xdr:blipFill>
        <a:blip r:embed="rId74"/>
        <a:stretch/>
      </xdr:blipFill>
      <xdr:spPr>
        <a:xfrm>
          <a:off x="4935600" y="1505160"/>
          <a:ext cx="364320" cy="34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31680</xdr:colOff>
      <xdr:row>5</xdr:row>
      <xdr:rowOff>102240</xdr:rowOff>
    </xdr:from>
    <xdr:to>
      <xdr:col>3</xdr:col>
      <xdr:colOff>450000</xdr:colOff>
      <xdr:row>7</xdr:row>
      <xdr:rowOff>158400</xdr:rowOff>
    </xdr:to>
    <xdr:pic>
      <xdr:nvPicPr>
        <xdr:cNvPr id="392" name="Billede 75" descr=""/>
        <xdr:cNvPicPr/>
      </xdr:nvPicPr>
      <xdr:blipFill>
        <a:blip r:embed="rId75"/>
        <a:stretch/>
      </xdr:blipFill>
      <xdr:spPr>
        <a:xfrm>
          <a:off x="4914720" y="1136520"/>
          <a:ext cx="418320" cy="418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461880</xdr:colOff>
      <xdr:row>8</xdr:row>
      <xdr:rowOff>102240</xdr:rowOff>
    </xdr:from>
    <xdr:to>
      <xdr:col>3</xdr:col>
      <xdr:colOff>855000</xdr:colOff>
      <xdr:row>10</xdr:row>
      <xdr:rowOff>108000</xdr:rowOff>
    </xdr:to>
    <xdr:pic>
      <xdr:nvPicPr>
        <xdr:cNvPr id="393" name="Billede 76" descr=""/>
        <xdr:cNvPicPr/>
      </xdr:nvPicPr>
      <xdr:blipFill>
        <a:blip r:embed="rId76"/>
        <a:stretch/>
      </xdr:blipFill>
      <xdr:spPr>
        <a:xfrm>
          <a:off x="5344920" y="1679760"/>
          <a:ext cx="393120" cy="367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506520</xdr:colOff>
      <xdr:row>10</xdr:row>
      <xdr:rowOff>105480</xdr:rowOff>
    </xdr:from>
    <xdr:to>
      <xdr:col>3</xdr:col>
      <xdr:colOff>889920</xdr:colOff>
      <xdr:row>12</xdr:row>
      <xdr:rowOff>104760</xdr:rowOff>
    </xdr:to>
    <xdr:pic>
      <xdr:nvPicPr>
        <xdr:cNvPr id="394" name="Billede 77" descr=""/>
        <xdr:cNvPicPr/>
      </xdr:nvPicPr>
      <xdr:blipFill>
        <a:blip r:embed="rId77"/>
        <a:stretch/>
      </xdr:blipFill>
      <xdr:spPr>
        <a:xfrm>
          <a:off x="5389560" y="2044800"/>
          <a:ext cx="383400" cy="361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81000</xdr:colOff>
      <xdr:row>11</xdr:row>
      <xdr:rowOff>156240</xdr:rowOff>
    </xdr:from>
    <xdr:to>
      <xdr:col>3</xdr:col>
      <xdr:colOff>458280</xdr:colOff>
      <xdr:row>13</xdr:row>
      <xdr:rowOff>162000</xdr:rowOff>
    </xdr:to>
    <xdr:pic>
      <xdr:nvPicPr>
        <xdr:cNvPr id="395" name="Billede 78" descr=""/>
        <xdr:cNvPicPr/>
      </xdr:nvPicPr>
      <xdr:blipFill>
        <a:blip r:embed="rId78"/>
        <a:stretch/>
      </xdr:blipFill>
      <xdr:spPr>
        <a:xfrm>
          <a:off x="4964040" y="2276640"/>
          <a:ext cx="377280" cy="367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546120</xdr:colOff>
      <xdr:row>12</xdr:row>
      <xdr:rowOff>99000</xdr:rowOff>
    </xdr:from>
    <xdr:to>
      <xdr:col>4</xdr:col>
      <xdr:colOff>13680</xdr:colOff>
      <xdr:row>14</xdr:row>
      <xdr:rowOff>109440</xdr:rowOff>
    </xdr:to>
    <xdr:pic>
      <xdr:nvPicPr>
        <xdr:cNvPr id="396" name="Billede 79" descr=""/>
        <xdr:cNvPicPr/>
      </xdr:nvPicPr>
      <xdr:blipFill>
        <a:blip r:embed="rId79"/>
        <a:stretch/>
      </xdr:blipFill>
      <xdr:spPr>
        <a:xfrm>
          <a:off x="5429160" y="2400120"/>
          <a:ext cx="566280" cy="37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128520</xdr:colOff>
      <xdr:row>14</xdr:row>
      <xdr:rowOff>360</xdr:rowOff>
    </xdr:from>
    <xdr:to>
      <xdr:col>3</xdr:col>
      <xdr:colOff>496080</xdr:colOff>
      <xdr:row>15</xdr:row>
      <xdr:rowOff>168480</xdr:rowOff>
    </xdr:to>
    <xdr:pic>
      <xdr:nvPicPr>
        <xdr:cNvPr id="397" name="Billede 80" descr=""/>
        <xdr:cNvPicPr/>
      </xdr:nvPicPr>
      <xdr:blipFill>
        <a:blip r:embed="rId80"/>
        <a:stretch/>
      </xdr:blipFill>
      <xdr:spPr>
        <a:xfrm>
          <a:off x="5011560" y="2663640"/>
          <a:ext cx="367560" cy="348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77040</xdr:colOff>
      <xdr:row>112</xdr:row>
      <xdr:rowOff>93600</xdr:rowOff>
    </xdr:from>
    <xdr:to>
      <xdr:col>3</xdr:col>
      <xdr:colOff>443880</xdr:colOff>
      <xdr:row>114</xdr:row>
      <xdr:rowOff>98280</xdr:rowOff>
    </xdr:to>
    <xdr:pic>
      <xdr:nvPicPr>
        <xdr:cNvPr id="398" name="Billede 1" descr=""/>
        <xdr:cNvPicPr/>
      </xdr:nvPicPr>
      <xdr:blipFill>
        <a:blip r:embed="rId1"/>
        <a:stretch/>
      </xdr:blipFill>
      <xdr:spPr>
        <a:xfrm>
          <a:off x="4960080" y="20492280"/>
          <a:ext cx="366840" cy="36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459360</xdr:colOff>
      <xdr:row>89</xdr:row>
      <xdr:rowOff>132480</xdr:rowOff>
    </xdr:from>
    <xdr:to>
      <xdr:col>3</xdr:col>
      <xdr:colOff>902160</xdr:colOff>
      <xdr:row>91</xdr:row>
      <xdr:rowOff>136440</xdr:rowOff>
    </xdr:to>
    <xdr:pic>
      <xdr:nvPicPr>
        <xdr:cNvPr id="399" name="Billede 2" descr=""/>
        <xdr:cNvPicPr/>
      </xdr:nvPicPr>
      <xdr:blipFill>
        <a:blip r:embed="rId2"/>
        <a:stretch/>
      </xdr:blipFill>
      <xdr:spPr>
        <a:xfrm>
          <a:off x="5342400" y="16368840"/>
          <a:ext cx="442800" cy="36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59400</xdr:colOff>
      <xdr:row>88</xdr:row>
      <xdr:rowOff>161280</xdr:rowOff>
    </xdr:from>
    <xdr:to>
      <xdr:col>3</xdr:col>
      <xdr:colOff>502200</xdr:colOff>
      <xdr:row>90</xdr:row>
      <xdr:rowOff>164880</xdr:rowOff>
    </xdr:to>
    <xdr:pic>
      <xdr:nvPicPr>
        <xdr:cNvPr id="400" name="Billede 3" descr=""/>
        <xdr:cNvPicPr/>
      </xdr:nvPicPr>
      <xdr:blipFill>
        <a:blip r:embed="rId3"/>
        <a:stretch/>
      </xdr:blipFill>
      <xdr:spPr>
        <a:xfrm>
          <a:off x="4942440" y="16216560"/>
          <a:ext cx="442800" cy="36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459360</xdr:colOff>
      <xdr:row>87</xdr:row>
      <xdr:rowOff>142560</xdr:rowOff>
    </xdr:from>
    <xdr:to>
      <xdr:col>3</xdr:col>
      <xdr:colOff>902160</xdr:colOff>
      <xdr:row>89</xdr:row>
      <xdr:rowOff>146160</xdr:rowOff>
    </xdr:to>
    <xdr:pic>
      <xdr:nvPicPr>
        <xdr:cNvPr id="401" name="Billede 4" descr=""/>
        <xdr:cNvPicPr/>
      </xdr:nvPicPr>
      <xdr:blipFill>
        <a:blip r:embed="rId4"/>
        <a:stretch/>
      </xdr:blipFill>
      <xdr:spPr>
        <a:xfrm>
          <a:off x="5342400" y="16016760"/>
          <a:ext cx="442800" cy="365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57240</xdr:colOff>
      <xdr:row>9</xdr:row>
      <xdr:rowOff>118080</xdr:rowOff>
    </xdr:from>
    <xdr:to>
      <xdr:col>3</xdr:col>
      <xdr:colOff>428040</xdr:colOff>
      <xdr:row>11</xdr:row>
      <xdr:rowOff>108000</xdr:rowOff>
    </xdr:to>
    <xdr:pic>
      <xdr:nvPicPr>
        <xdr:cNvPr id="402" name="Billede 5" descr=""/>
        <xdr:cNvPicPr/>
      </xdr:nvPicPr>
      <xdr:blipFill>
        <a:blip r:embed="rId5"/>
        <a:stretch/>
      </xdr:blipFill>
      <xdr:spPr>
        <a:xfrm>
          <a:off x="4940280" y="1876320"/>
          <a:ext cx="370800" cy="35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57240</xdr:colOff>
      <xdr:row>13</xdr:row>
      <xdr:rowOff>127800</xdr:rowOff>
    </xdr:from>
    <xdr:to>
      <xdr:col>3</xdr:col>
      <xdr:colOff>408960</xdr:colOff>
      <xdr:row>15</xdr:row>
      <xdr:rowOff>108360</xdr:rowOff>
    </xdr:to>
    <xdr:pic>
      <xdr:nvPicPr>
        <xdr:cNvPr id="403" name="Billede 6" descr=""/>
        <xdr:cNvPicPr/>
      </xdr:nvPicPr>
      <xdr:blipFill>
        <a:blip r:embed="rId6"/>
        <a:stretch/>
      </xdr:blipFill>
      <xdr:spPr>
        <a:xfrm>
          <a:off x="4940280" y="2610000"/>
          <a:ext cx="351720" cy="34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28440</xdr:colOff>
      <xdr:row>15</xdr:row>
      <xdr:rowOff>101880</xdr:rowOff>
    </xdr:from>
    <xdr:to>
      <xdr:col>3</xdr:col>
      <xdr:colOff>409320</xdr:colOff>
      <xdr:row>17</xdr:row>
      <xdr:rowOff>119520</xdr:rowOff>
    </xdr:to>
    <xdr:pic>
      <xdr:nvPicPr>
        <xdr:cNvPr id="404" name="Billede 7" descr=""/>
        <xdr:cNvPicPr/>
      </xdr:nvPicPr>
      <xdr:blipFill>
        <a:blip r:embed="rId7"/>
        <a:stretch/>
      </xdr:blipFill>
      <xdr:spPr>
        <a:xfrm>
          <a:off x="4911480" y="2945880"/>
          <a:ext cx="380880" cy="379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456120</xdr:colOff>
      <xdr:row>10</xdr:row>
      <xdr:rowOff>118080</xdr:rowOff>
    </xdr:from>
    <xdr:to>
      <xdr:col>3</xdr:col>
      <xdr:colOff>847080</xdr:colOff>
      <xdr:row>12</xdr:row>
      <xdr:rowOff>137520</xdr:rowOff>
    </xdr:to>
    <xdr:pic>
      <xdr:nvPicPr>
        <xdr:cNvPr id="405" name="Billede 8" descr=""/>
        <xdr:cNvPicPr/>
      </xdr:nvPicPr>
      <xdr:blipFill>
        <a:blip r:embed="rId8"/>
        <a:stretch/>
      </xdr:blipFill>
      <xdr:spPr>
        <a:xfrm>
          <a:off x="5339160" y="2057400"/>
          <a:ext cx="390960" cy="38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34920</xdr:colOff>
      <xdr:row>11</xdr:row>
      <xdr:rowOff>108720</xdr:rowOff>
    </xdr:from>
    <xdr:to>
      <xdr:col>3</xdr:col>
      <xdr:colOff>437400</xdr:colOff>
      <xdr:row>13</xdr:row>
      <xdr:rowOff>127080</xdr:rowOff>
    </xdr:to>
    <xdr:pic>
      <xdr:nvPicPr>
        <xdr:cNvPr id="406" name="Billede 9" descr=""/>
        <xdr:cNvPicPr/>
      </xdr:nvPicPr>
      <xdr:blipFill>
        <a:blip r:embed="rId9"/>
        <a:stretch/>
      </xdr:blipFill>
      <xdr:spPr>
        <a:xfrm>
          <a:off x="4917960" y="2229120"/>
          <a:ext cx="402480" cy="38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499680</xdr:colOff>
      <xdr:row>12</xdr:row>
      <xdr:rowOff>127440</xdr:rowOff>
    </xdr:from>
    <xdr:to>
      <xdr:col>3</xdr:col>
      <xdr:colOff>837360</xdr:colOff>
      <xdr:row>14</xdr:row>
      <xdr:rowOff>117360</xdr:rowOff>
    </xdr:to>
    <xdr:pic>
      <xdr:nvPicPr>
        <xdr:cNvPr id="407" name="Billede 10" descr=""/>
        <xdr:cNvPicPr/>
      </xdr:nvPicPr>
      <xdr:blipFill>
        <a:blip r:embed="rId10"/>
        <a:stretch/>
      </xdr:blipFill>
      <xdr:spPr>
        <a:xfrm>
          <a:off x="5382720" y="2428560"/>
          <a:ext cx="337680" cy="352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47520</xdr:colOff>
      <xdr:row>17</xdr:row>
      <xdr:rowOff>118080</xdr:rowOff>
    </xdr:from>
    <xdr:to>
      <xdr:col>3</xdr:col>
      <xdr:colOff>408600</xdr:colOff>
      <xdr:row>19</xdr:row>
      <xdr:rowOff>145800</xdr:rowOff>
    </xdr:to>
    <xdr:pic>
      <xdr:nvPicPr>
        <xdr:cNvPr id="408" name="Billede 11" descr=""/>
        <xdr:cNvPicPr/>
      </xdr:nvPicPr>
      <xdr:blipFill>
        <a:blip r:embed="rId11"/>
        <a:stretch/>
      </xdr:blipFill>
      <xdr:spPr>
        <a:xfrm>
          <a:off x="4930560" y="3324240"/>
          <a:ext cx="361080" cy="38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461520</xdr:colOff>
      <xdr:row>16</xdr:row>
      <xdr:rowOff>92880</xdr:rowOff>
    </xdr:from>
    <xdr:to>
      <xdr:col>3</xdr:col>
      <xdr:colOff>887760</xdr:colOff>
      <xdr:row>18</xdr:row>
      <xdr:rowOff>123840</xdr:rowOff>
    </xdr:to>
    <xdr:pic>
      <xdr:nvPicPr>
        <xdr:cNvPr id="409" name="Billede 12" descr=""/>
        <xdr:cNvPicPr/>
      </xdr:nvPicPr>
      <xdr:blipFill>
        <a:blip r:embed="rId12"/>
        <a:stretch/>
      </xdr:blipFill>
      <xdr:spPr>
        <a:xfrm>
          <a:off x="5344560" y="3117960"/>
          <a:ext cx="426240" cy="393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114480</xdr:colOff>
      <xdr:row>27</xdr:row>
      <xdr:rowOff>70560</xdr:rowOff>
    </xdr:from>
    <xdr:to>
      <xdr:col>3</xdr:col>
      <xdr:colOff>371880</xdr:colOff>
      <xdr:row>29</xdr:row>
      <xdr:rowOff>98280</xdr:rowOff>
    </xdr:to>
    <xdr:pic>
      <xdr:nvPicPr>
        <xdr:cNvPr id="410" name="Billede 13" descr=""/>
        <xdr:cNvPicPr/>
      </xdr:nvPicPr>
      <xdr:blipFill>
        <a:blip r:embed="rId13"/>
        <a:stretch/>
      </xdr:blipFill>
      <xdr:spPr>
        <a:xfrm>
          <a:off x="4997520" y="5086440"/>
          <a:ext cx="257400" cy="38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505080</xdr:colOff>
      <xdr:row>28</xdr:row>
      <xdr:rowOff>22680</xdr:rowOff>
    </xdr:from>
    <xdr:to>
      <xdr:col>3</xdr:col>
      <xdr:colOff>774360</xdr:colOff>
      <xdr:row>30</xdr:row>
      <xdr:rowOff>108360</xdr:rowOff>
    </xdr:to>
    <xdr:pic>
      <xdr:nvPicPr>
        <xdr:cNvPr id="411" name="Billede 14" descr=""/>
        <xdr:cNvPicPr/>
      </xdr:nvPicPr>
      <xdr:blipFill>
        <a:blip r:embed="rId14"/>
        <a:stretch/>
      </xdr:blipFill>
      <xdr:spPr>
        <a:xfrm>
          <a:off x="5388120" y="5219640"/>
          <a:ext cx="269280" cy="447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443160</xdr:colOff>
      <xdr:row>34</xdr:row>
      <xdr:rowOff>122760</xdr:rowOff>
    </xdr:from>
    <xdr:to>
      <xdr:col>3</xdr:col>
      <xdr:colOff>799560</xdr:colOff>
      <xdr:row>36</xdr:row>
      <xdr:rowOff>98640</xdr:rowOff>
    </xdr:to>
    <xdr:pic>
      <xdr:nvPicPr>
        <xdr:cNvPr id="412" name="Billede 15" descr=""/>
        <xdr:cNvPicPr/>
      </xdr:nvPicPr>
      <xdr:blipFill>
        <a:blip r:embed="rId15"/>
        <a:stretch/>
      </xdr:blipFill>
      <xdr:spPr>
        <a:xfrm>
          <a:off x="5326200" y="6405480"/>
          <a:ext cx="356400" cy="337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81000</xdr:colOff>
      <xdr:row>35</xdr:row>
      <xdr:rowOff>127440</xdr:rowOff>
    </xdr:from>
    <xdr:to>
      <xdr:col>3</xdr:col>
      <xdr:colOff>408600</xdr:colOff>
      <xdr:row>37</xdr:row>
      <xdr:rowOff>117360</xdr:rowOff>
    </xdr:to>
    <xdr:pic>
      <xdr:nvPicPr>
        <xdr:cNvPr id="413" name="Billede 16" descr=""/>
        <xdr:cNvPicPr/>
      </xdr:nvPicPr>
      <xdr:blipFill>
        <a:blip r:embed="rId16"/>
        <a:stretch/>
      </xdr:blipFill>
      <xdr:spPr>
        <a:xfrm>
          <a:off x="4964040" y="6591240"/>
          <a:ext cx="327600" cy="351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86760</xdr:colOff>
      <xdr:row>40</xdr:row>
      <xdr:rowOff>89640</xdr:rowOff>
    </xdr:from>
    <xdr:to>
      <xdr:col>3</xdr:col>
      <xdr:colOff>423360</xdr:colOff>
      <xdr:row>42</xdr:row>
      <xdr:rowOff>136440</xdr:rowOff>
    </xdr:to>
    <xdr:pic>
      <xdr:nvPicPr>
        <xdr:cNvPr id="414" name="Billede 17" descr=""/>
        <xdr:cNvPicPr/>
      </xdr:nvPicPr>
      <xdr:blipFill>
        <a:blip r:embed="rId17"/>
        <a:stretch/>
      </xdr:blipFill>
      <xdr:spPr>
        <a:xfrm>
          <a:off x="4969800" y="7458120"/>
          <a:ext cx="3366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496440</xdr:colOff>
      <xdr:row>41</xdr:row>
      <xdr:rowOff>118080</xdr:rowOff>
    </xdr:from>
    <xdr:to>
      <xdr:col>3</xdr:col>
      <xdr:colOff>833040</xdr:colOff>
      <xdr:row>43</xdr:row>
      <xdr:rowOff>165240</xdr:rowOff>
    </xdr:to>
    <xdr:pic>
      <xdr:nvPicPr>
        <xdr:cNvPr id="415" name="Billede 18" descr=""/>
        <xdr:cNvPicPr/>
      </xdr:nvPicPr>
      <xdr:blipFill>
        <a:blip r:embed="rId18"/>
        <a:stretch/>
      </xdr:blipFill>
      <xdr:spPr>
        <a:xfrm>
          <a:off x="5379480" y="7667640"/>
          <a:ext cx="3366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487080</xdr:colOff>
      <xdr:row>43</xdr:row>
      <xdr:rowOff>127800</xdr:rowOff>
    </xdr:from>
    <xdr:to>
      <xdr:col>3</xdr:col>
      <xdr:colOff>823680</xdr:colOff>
      <xdr:row>45</xdr:row>
      <xdr:rowOff>174600</xdr:rowOff>
    </xdr:to>
    <xdr:pic>
      <xdr:nvPicPr>
        <xdr:cNvPr id="416" name="Billede 19" descr=""/>
        <xdr:cNvPicPr/>
      </xdr:nvPicPr>
      <xdr:blipFill>
        <a:blip r:embed="rId19"/>
        <a:stretch/>
      </xdr:blipFill>
      <xdr:spPr>
        <a:xfrm>
          <a:off x="5370120" y="8039160"/>
          <a:ext cx="3366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96480</xdr:colOff>
      <xdr:row>44</xdr:row>
      <xdr:rowOff>118080</xdr:rowOff>
    </xdr:from>
    <xdr:to>
      <xdr:col>3</xdr:col>
      <xdr:colOff>433080</xdr:colOff>
      <xdr:row>46</xdr:row>
      <xdr:rowOff>165240</xdr:rowOff>
    </xdr:to>
    <xdr:pic>
      <xdr:nvPicPr>
        <xdr:cNvPr id="417" name="Billede 20" descr=""/>
        <xdr:cNvPicPr/>
      </xdr:nvPicPr>
      <xdr:blipFill>
        <a:blip r:embed="rId20"/>
        <a:stretch/>
      </xdr:blipFill>
      <xdr:spPr>
        <a:xfrm>
          <a:off x="4979520" y="8210520"/>
          <a:ext cx="3366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96480</xdr:colOff>
      <xdr:row>42</xdr:row>
      <xdr:rowOff>99000</xdr:rowOff>
    </xdr:from>
    <xdr:to>
      <xdr:col>3</xdr:col>
      <xdr:colOff>433080</xdr:colOff>
      <xdr:row>44</xdr:row>
      <xdr:rowOff>146160</xdr:rowOff>
    </xdr:to>
    <xdr:pic>
      <xdr:nvPicPr>
        <xdr:cNvPr id="418" name="Billede 21" descr=""/>
        <xdr:cNvPicPr/>
      </xdr:nvPicPr>
      <xdr:blipFill>
        <a:blip r:embed="rId21"/>
        <a:stretch/>
      </xdr:blipFill>
      <xdr:spPr>
        <a:xfrm>
          <a:off x="4979520" y="7829640"/>
          <a:ext cx="3366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487080</xdr:colOff>
      <xdr:row>45</xdr:row>
      <xdr:rowOff>154080</xdr:rowOff>
    </xdr:from>
    <xdr:to>
      <xdr:col>3</xdr:col>
      <xdr:colOff>823680</xdr:colOff>
      <xdr:row>47</xdr:row>
      <xdr:rowOff>167040</xdr:rowOff>
    </xdr:to>
    <xdr:pic>
      <xdr:nvPicPr>
        <xdr:cNvPr id="419" name="Billede 22" descr=""/>
        <xdr:cNvPicPr/>
      </xdr:nvPicPr>
      <xdr:blipFill>
        <a:blip r:embed="rId22"/>
        <a:stretch/>
      </xdr:blipFill>
      <xdr:spPr>
        <a:xfrm>
          <a:off x="5370120" y="8427600"/>
          <a:ext cx="336600" cy="37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86760</xdr:colOff>
      <xdr:row>46</xdr:row>
      <xdr:rowOff>144720</xdr:rowOff>
    </xdr:from>
    <xdr:to>
      <xdr:col>3</xdr:col>
      <xdr:colOff>423360</xdr:colOff>
      <xdr:row>48</xdr:row>
      <xdr:rowOff>157320</xdr:rowOff>
    </xdr:to>
    <xdr:pic>
      <xdr:nvPicPr>
        <xdr:cNvPr id="420" name="Billede 23" descr=""/>
        <xdr:cNvPicPr/>
      </xdr:nvPicPr>
      <xdr:blipFill>
        <a:blip r:embed="rId23"/>
        <a:stretch/>
      </xdr:blipFill>
      <xdr:spPr>
        <a:xfrm>
          <a:off x="4969800" y="8598960"/>
          <a:ext cx="336600" cy="37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487080</xdr:colOff>
      <xdr:row>47</xdr:row>
      <xdr:rowOff>173160</xdr:rowOff>
    </xdr:from>
    <xdr:to>
      <xdr:col>3</xdr:col>
      <xdr:colOff>823680</xdr:colOff>
      <xdr:row>50</xdr:row>
      <xdr:rowOff>5040</xdr:rowOff>
    </xdr:to>
    <xdr:pic>
      <xdr:nvPicPr>
        <xdr:cNvPr id="421" name="Billede 24" descr=""/>
        <xdr:cNvPicPr/>
      </xdr:nvPicPr>
      <xdr:blipFill>
        <a:blip r:embed="rId24"/>
        <a:stretch/>
      </xdr:blipFill>
      <xdr:spPr>
        <a:xfrm>
          <a:off x="5370120" y="8808480"/>
          <a:ext cx="336600" cy="37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86760</xdr:colOff>
      <xdr:row>48</xdr:row>
      <xdr:rowOff>154080</xdr:rowOff>
    </xdr:from>
    <xdr:to>
      <xdr:col>3</xdr:col>
      <xdr:colOff>423360</xdr:colOff>
      <xdr:row>50</xdr:row>
      <xdr:rowOff>167040</xdr:rowOff>
    </xdr:to>
    <xdr:pic>
      <xdr:nvPicPr>
        <xdr:cNvPr id="422" name="Billede 25" descr=""/>
        <xdr:cNvPicPr/>
      </xdr:nvPicPr>
      <xdr:blipFill>
        <a:blip r:embed="rId25"/>
        <a:stretch/>
      </xdr:blipFill>
      <xdr:spPr>
        <a:xfrm>
          <a:off x="4969800" y="8970480"/>
          <a:ext cx="336600" cy="37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487080</xdr:colOff>
      <xdr:row>50</xdr:row>
      <xdr:rowOff>1800</xdr:rowOff>
    </xdr:from>
    <xdr:to>
      <xdr:col>3</xdr:col>
      <xdr:colOff>823680</xdr:colOff>
      <xdr:row>52</xdr:row>
      <xdr:rowOff>14400</xdr:rowOff>
    </xdr:to>
    <xdr:pic>
      <xdr:nvPicPr>
        <xdr:cNvPr id="423" name="Billede 26" descr=""/>
        <xdr:cNvPicPr/>
      </xdr:nvPicPr>
      <xdr:blipFill>
        <a:blip r:embed="rId26"/>
        <a:stretch/>
      </xdr:blipFill>
      <xdr:spPr>
        <a:xfrm>
          <a:off x="5370120" y="9180000"/>
          <a:ext cx="336600" cy="37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86760</xdr:colOff>
      <xdr:row>50</xdr:row>
      <xdr:rowOff>154080</xdr:rowOff>
    </xdr:from>
    <xdr:to>
      <xdr:col>3</xdr:col>
      <xdr:colOff>423360</xdr:colOff>
      <xdr:row>52</xdr:row>
      <xdr:rowOff>166680</xdr:rowOff>
    </xdr:to>
    <xdr:pic>
      <xdr:nvPicPr>
        <xdr:cNvPr id="424" name="Billede 27" descr=""/>
        <xdr:cNvPicPr/>
      </xdr:nvPicPr>
      <xdr:blipFill>
        <a:blip r:embed="rId27"/>
        <a:stretch/>
      </xdr:blipFill>
      <xdr:spPr>
        <a:xfrm>
          <a:off x="4969800" y="9332280"/>
          <a:ext cx="336600" cy="374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39240</xdr:colOff>
      <xdr:row>68</xdr:row>
      <xdr:rowOff>146520</xdr:rowOff>
    </xdr:from>
    <xdr:to>
      <xdr:col>3</xdr:col>
      <xdr:colOff>507600</xdr:colOff>
      <xdr:row>70</xdr:row>
      <xdr:rowOff>88920</xdr:rowOff>
    </xdr:to>
    <xdr:pic>
      <xdr:nvPicPr>
        <xdr:cNvPr id="425" name="Billede 28" descr=""/>
        <xdr:cNvPicPr/>
      </xdr:nvPicPr>
      <xdr:blipFill>
        <a:blip r:embed="rId28"/>
        <a:stretch/>
      </xdr:blipFill>
      <xdr:spPr>
        <a:xfrm>
          <a:off x="4922280" y="12582360"/>
          <a:ext cx="46836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45360</xdr:colOff>
      <xdr:row>70</xdr:row>
      <xdr:rowOff>155880</xdr:rowOff>
    </xdr:from>
    <xdr:to>
      <xdr:col>3</xdr:col>
      <xdr:colOff>501480</xdr:colOff>
      <xdr:row>72</xdr:row>
      <xdr:rowOff>97920</xdr:rowOff>
    </xdr:to>
    <xdr:pic>
      <xdr:nvPicPr>
        <xdr:cNvPr id="426" name="Billede 29" descr=""/>
        <xdr:cNvPicPr/>
      </xdr:nvPicPr>
      <xdr:blipFill>
        <a:blip r:embed="rId29"/>
        <a:stretch/>
      </xdr:blipFill>
      <xdr:spPr>
        <a:xfrm>
          <a:off x="4928400" y="12953520"/>
          <a:ext cx="45612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39240</xdr:colOff>
      <xdr:row>72</xdr:row>
      <xdr:rowOff>171000</xdr:rowOff>
    </xdr:from>
    <xdr:to>
      <xdr:col>3</xdr:col>
      <xdr:colOff>507600</xdr:colOff>
      <xdr:row>74</xdr:row>
      <xdr:rowOff>102240</xdr:rowOff>
    </xdr:to>
    <xdr:pic>
      <xdr:nvPicPr>
        <xdr:cNvPr id="427" name="Billede 30" descr=""/>
        <xdr:cNvPicPr/>
      </xdr:nvPicPr>
      <xdr:blipFill>
        <a:blip r:embed="rId30"/>
        <a:stretch/>
      </xdr:blipFill>
      <xdr:spPr>
        <a:xfrm>
          <a:off x="4922280" y="13330800"/>
          <a:ext cx="468360" cy="293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439200</xdr:colOff>
      <xdr:row>73</xdr:row>
      <xdr:rowOff>174960</xdr:rowOff>
    </xdr:from>
    <xdr:to>
      <xdr:col>3</xdr:col>
      <xdr:colOff>907560</xdr:colOff>
      <xdr:row>75</xdr:row>
      <xdr:rowOff>117360</xdr:rowOff>
    </xdr:to>
    <xdr:pic>
      <xdr:nvPicPr>
        <xdr:cNvPr id="428" name="Billede 31" descr=""/>
        <xdr:cNvPicPr/>
      </xdr:nvPicPr>
      <xdr:blipFill>
        <a:blip r:embed="rId31"/>
        <a:stretch/>
      </xdr:blipFill>
      <xdr:spPr>
        <a:xfrm>
          <a:off x="5322240" y="13515840"/>
          <a:ext cx="46836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429840</xdr:colOff>
      <xdr:row>69</xdr:row>
      <xdr:rowOff>167400</xdr:rowOff>
    </xdr:from>
    <xdr:to>
      <xdr:col>3</xdr:col>
      <xdr:colOff>898200</xdr:colOff>
      <xdr:row>71</xdr:row>
      <xdr:rowOff>105840</xdr:rowOff>
    </xdr:to>
    <xdr:pic>
      <xdr:nvPicPr>
        <xdr:cNvPr id="429" name="Billede 32" descr=""/>
        <xdr:cNvPicPr/>
      </xdr:nvPicPr>
      <xdr:blipFill>
        <a:blip r:embed="rId32"/>
        <a:stretch/>
      </xdr:blipFill>
      <xdr:spPr>
        <a:xfrm>
          <a:off x="5312880" y="12784320"/>
          <a:ext cx="468360" cy="30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439200</xdr:colOff>
      <xdr:row>71</xdr:row>
      <xdr:rowOff>176400</xdr:rowOff>
    </xdr:from>
    <xdr:to>
      <xdr:col>3</xdr:col>
      <xdr:colOff>907560</xdr:colOff>
      <xdr:row>73</xdr:row>
      <xdr:rowOff>115920</xdr:rowOff>
    </xdr:to>
    <xdr:pic>
      <xdr:nvPicPr>
        <xdr:cNvPr id="430" name="Billede 33" descr=""/>
        <xdr:cNvPicPr/>
      </xdr:nvPicPr>
      <xdr:blipFill>
        <a:blip r:embed="rId33"/>
        <a:stretch/>
      </xdr:blipFill>
      <xdr:spPr>
        <a:xfrm>
          <a:off x="5322240" y="13155120"/>
          <a:ext cx="468360" cy="301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64800</xdr:colOff>
      <xdr:row>86</xdr:row>
      <xdr:rowOff>142200</xdr:rowOff>
    </xdr:from>
    <xdr:to>
      <xdr:col>3</xdr:col>
      <xdr:colOff>513720</xdr:colOff>
      <xdr:row>88</xdr:row>
      <xdr:rowOff>116640</xdr:rowOff>
    </xdr:to>
    <xdr:pic>
      <xdr:nvPicPr>
        <xdr:cNvPr id="431" name="Billede 34" descr=""/>
        <xdr:cNvPicPr/>
      </xdr:nvPicPr>
      <xdr:blipFill>
        <a:blip r:embed="rId34"/>
        <a:stretch/>
      </xdr:blipFill>
      <xdr:spPr>
        <a:xfrm>
          <a:off x="4947840" y="15835680"/>
          <a:ext cx="448920" cy="336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474840</xdr:colOff>
      <xdr:row>83</xdr:row>
      <xdr:rowOff>94680</xdr:rowOff>
    </xdr:from>
    <xdr:to>
      <xdr:col>3</xdr:col>
      <xdr:colOff>859680</xdr:colOff>
      <xdr:row>85</xdr:row>
      <xdr:rowOff>117720</xdr:rowOff>
    </xdr:to>
    <xdr:pic>
      <xdr:nvPicPr>
        <xdr:cNvPr id="432" name="Billede 35" descr=""/>
        <xdr:cNvPicPr/>
      </xdr:nvPicPr>
      <xdr:blipFill>
        <a:blip r:embed="rId35"/>
        <a:stretch/>
      </xdr:blipFill>
      <xdr:spPr>
        <a:xfrm>
          <a:off x="5357880" y="15245280"/>
          <a:ext cx="384840" cy="384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36720</xdr:colOff>
      <xdr:row>85</xdr:row>
      <xdr:rowOff>18720</xdr:rowOff>
    </xdr:from>
    <xdr:to>
      <xdr:col>3</xdr:col>
      <xdr:colOff>497880</xdr:colOff>
      <xdr:row>86</xdr:row>
      <xdr:rowOff>69480</xdr:rowOff>
    </xdr:to>
    <xdr:pic>
      <xdr:nvPicPr>
        <xdr:cNvPr id="433" name="Billede 36" descr=""/>
        <xdr:cNvPicPr/>
      </xdr:nvPicPr>
      <xdr:blipFill>
        <a:blip r:embed="rId36"/>
        <a:stretch/>
      </xdr:blipFill>
      <xdr:spPr>
        <a:xfrm>
          <a:off x="4919760" y="15531120"/>
          <a:ext cx="461160" cy="23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512640</xdr:colOff>
      <xdr:row>85</xdr:row>
      <xdr:rowOff>94680</xdr:rowOff>
    </xdr:from>
    <xdr:to>
      <xdr:col>3</xdr:col>
      <xdr:colOff>847080</xdr:colOff>
      <xdr:row>87</xdr:row>
      <xdr:rowOff>176400</xdr:rowOff>
    </xdr:to>
    <xdr:pic>
      <xdr:nvPicPr>
        <xdr:cNvPr id="434" name="Billede 37" descr=""/>
        <xdr:cNvPicPr/>
      </xdr:nvPicPr>
      <xdr:blipFill>
        <a:blip r:embed="rId37"/>
        <a:stretch/>
      </xdr:blipFill>
      <xdr:spPr>
        <a:xfrm>
          <a:off x="5395680" y="15607080"/>
          <a:ext cx="334440" cy="44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101160</xdr:colOff>
      <xdr:row>90</xdr:row>
      <xdr:rowOff>79920</xdr:rowOff>
    </xdr:from>
    <xdr:to>
      <xdr:col>3</xdr:col>
      <xdr:colOff>409680</xdr:colOff>
      <xdr:row>92</xdr:row>
      <xdr:rowOff>155520</xdr:rowOff>
    </xdr:to>
    <xdr:pic>
      <xdr:nvPicPr>
        <xdr:cNvPr id="435" name="Billede 38" descr=""/>
        <xdr:cNvPicPr/>
      </xdr:nvPicPr>
      <xdr:blipFill>
        <a:blip r:embed="rId38"/>
        <a:stretch/>
      </xdr:blipFill>
      <xdr:spPr>
        <a:xfrm>
          <a:off x="4984200" y="16497360"/>
          <a:ext cx="308520" cy="437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501480</xdr:colOff>
      <xdr:row>91</xdr:row>
      <xdr:rowOff>119520</xdr:rowOff>
    </xdr:from>
    <xdr:to>
      <xdr:col>3</xdr:col>
      <xdr:colOff>810000</xdr:colOff>
      <xdr:row>93</xdr:row>
      <xdr:rowOff>96480</xdr:rowOff>
    </xdr:to>
    <xdr:pic>
      <xdr:nvPicPr>
        <xdr:cNvPr id="436" name="Billede 39" descr=""/>
        <xdr:cNvPicPr/>
      </xdr:nvPicPr>
      <xdr:blipFill>
        <a:blip r:embed="rId39"/>
        <a:stretch/>
      </xdr:blipFill>
      <xdr:spPr>
        <a:xfrm>
          <a:off x="5384520" y="16717680"/>
          <a:ext cx="30852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101160</xdr:colOff>
      <xdr:row>92</xdr:row>
      <xdr:rowOff>177840</xdr:rowOff>
    </xdr:from>
    <xdr:to>
      <xdr:col>3</xdr:col>
      <xdr:colOff>409680</xdr:colOff>
      <xdr:row>94</xdr:row>
      <xdr:rowOff>96120</xdr:rowOff>
    </xdr:to>
    <xdr:pic>
      <xdr:nvPicPr>
        <xdr:cNvPr id="437" name="Billede 40" descr=""/>
        <xdr:cNvPicPr/>
      </xdr:nvPicPr>
      <xdr:blipFill>
        <a:blip r:embed="rId40"/>
        <a:stretch/>
      </xdr:blipFill>
      <xdr:spPr>
        <a:xfrm>
          <a:off x="4984200" y="16957080"/>
          <a:ext cx="308520" cy="280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491760</xdr:colOff>
      <xdr:row>93</xdr:row>
      <xdr:rowOff>156240</xdr:rowOff>
    </xdr:from>
    <xdr:to>
      <xdr:col>3</xdr:col>
      <xdr:colOff>847080</xdr:colOff>
      <xdr:row>95</xdr:row>
      <xdr:rowOff>79920</xdr:rowOff>
    </xdr:to>
    <xdr:pic>
      <xdr:nvPicPr>
        <xdr:cNvPr id="438" name="Billede 41" descr=""/>
        <xdr:cNvPicPr/>
      </xdr:nvPicPr>
      <xdr:blipFill>
        <a:blip r:embed="rId41"/>
        <a:stretch/>
      </xdr:blipFill>
      <xdr:spPr>
        <a:xfrm>
          <a:off x="5374800" y="17116560"/>
          <a:ext cx="355320" cy="285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101880</xdr:colOff>
      <xdr:row>94</xdr:row>
      <xdr:rowOff>156240</xdr:rowOff>
    </xdr:from>
    <xdr:to>
      <xdr:col>3</xdr:col>
      <xdr:colOff>436680</xdr:colOff>
      <xdr:row>96</xdr:row>
      <xdr:rowOff>79560</xdr:rowOff>
    </xdr:to>
    <xdr:pic>
      <xdr:nvPicPr>
        <xdr:cNvPr id="439" name="Billede 42" descr=""/>
        <xdr:cNvPicPr/>
      </xdr:nvPicPr>
      <xdr:blipFill>
        <a:blip r:embed="rId42"/>
        <a:stretch/>
      </xdr:blipFill>
      <xdr:spPr>
        <a:xfrm>
          <a:off x="4984920" y="17297280"/>
          <a:ext cx="334800" cy="285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454320</xdr:colOff>
      <xdr:row>95</xdr:row>
      <xdr:rowOff>147960</xdr:rowOff>
    </xdr:from>
    <xdr:to>
      <xdr:col>3</xdr:col>
      <xdr:colOff>837360</xdr:colOff>
      <xdr:row>97</xdr:row>
      <xdr:rowOff>66240</xdr:rowOff>
    </xdr:to>
    <xdr:pic>
      <xdr:nvPicPr>
        <xdr:cNvPr id="440" name="Billede 43" descr=""/>
        <xdr:cNvPicPr/>
      </xdr:nvPicPr>
      <xdr:blipFill>
        <a:blip r:embed="rId43"/>
        <a:stretch/>
      </xdr:blipFill>
      <xdr:spPr>
        <a:xfrm>
          <a:off x="5337360" y="1747008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101880</xdr:colOff>
      <xdr:row>96</xdr:row>
      <xdr:rowOff>176400</xdr:rowOff>
    </xdr:from>
    <xdr:to>
      <xdr:col>3</xdr:col>
      <xdr:colOff>484920</xdr:colOff>
      <xdr:row>98</xdr:row>
      <xdr:rowOff>95040</xdr:rowOff>
    </xdr:to>
    <xdr:pic>
      <xdr:nvPicPr>
        <xdr:cNvPr id="441" name="Billede 44" descr=""/>
        <xdr:cNvPicPr/>
      </xdr:nvPicPr>
      <xdr:blipFill>
        <a:blip r:embed="rId44"/>
        <a:stretch/>
      </xdr:blipFill>
      <xdr:spPr>
        <a:xfrm>
          <a:off x="4984920" y="1767960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454320</xdr:colOff>
      <xdr:row>97</xdr:row>
      <xdr:rowOff>147960</xdr:rowOff>
    </xdr:from>
    <xdr:to>
      <xdr:col>3</xdr:col>
      <xdr:colOff>837360</xdr:colOff>
      <xdr:row>99</xdr:row>
      <xdr:rowOff>66600</xdr:rowOff>
    </xdr:to>
    <xdr:pic>
      <xdr:nvPicPr>
        <xdr:cNvPr id="442" name="Billede 45" descr=""/>
        <xdr:cNvPicPr/>
      </xdr:nvPicPr>
      <xdr:blipFill>
        <a:blip r:embed="rId45"/>
        <a:stretch/>
      </xdr:blipFill>
      <xdr:spPr>
        <a:xfrm>
          <a:off x="5337360" y="1783224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101880</xdr:colOff>
      <xdr:row>98</xdr:row>
      <xdr:rowOff>147960</xdr:rowOff>
    </xdr:from>
    <xdr:to>
      <xdr:col>3</xdr:col>
      <xdr:colOff>484920</xdr:colOff>
      <xdr:row>100</xdr:row>
      <xdr:rowOff>66240</xdr:rowOff>
    </xdr:to>
    <xdr:pic>
      <xdr:nvPicPr>
        <xdr:cNvPr id="443" name="Billede 46" descr=""/>
        <xdr:cNvPicPr/>
      </xdr:nvPicPr>
      <xdr:blipFill>
        <a:blip r:embed="rId46"/>
        <a:stretch/>
      </xdr:blipFill>
      <xdr:spPr>
        <a:xfrm>
          <a:off x="4984920" y="18012960"/>
          <a:ext cx="3830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550800</xdr:colOff>
      <xdr:row>99</xdr:row>
      <xdr:rowOff>127800</xdr:rowOff>
    </xdr:from>
    <xdr:to>
      <xdr:col>3</xdr:col>
      <xdr:colOff>841680</xdr:colOff>
      <xdr:row>101</xdr:row>
      <xdr:rowOff>95040</xdr:rowOff>
    </xdr:to>
    <xdr:pic>
      <xdr:nvPicPr>
        <xdr:cNvPr id="444" name="Billede 47" descr=""/>
        <xdr:cNvPicPr/>
      </xdr:nvPicPr>
      <xdr:blipFill>
        <a:blip r:embed="rId47"/>
        <a:stretch/>
      </xdr:blipFill>
      <xdr:spPr>
        <a:xfrm>
          <a:off x="5433840" y="18173880"/>
          <a:ext cx="290880" cy="329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17280</xdr:colOff>
      <xdr:row>100</xdr:row>
      <xdr:rowOff>121320</xdr:rowOff>
    </xdr:from>
    <xdr:to>
      <xdr:col>3</xdr:col>
      <xdr:colOff>494640</xdr:colOff>
      <xdr:row>102</xdr:row>
      <xdr:rowOff>77400</xdr:rowOff>
    </xdr:to>
    <xdr:pic>
      <xdr:nvPicPr>
        <xdr:cNvPr id="445" name="Billede 48" descr=""/>
        <xdr:cNvPicPr/>
      </xdr:nvPicPr>
      <xdr:blipFill>
        <a:blip r:embed="rId48"/>
        <a:stretch/>
      </xdr:blipFill>
      <xdr:spPr>
        <a:xfrm>
          <a:off x="4900320" y="18348480"/>
          <a:ext cx="477360" cy="31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492840</xdr:colOff>
      <xdr:row>101</xdr:row>
      <xdr:rowOff>130680</xdr:rowOff>
    </xdr:from>
    <xdr:to>
      <xdr:col>3</xdr:col>
      <xdr:colOff>838080</xdr:colOff>
      <xdr:row>103</xdr:row>
      <xdr:rowOff>86400</xdr:rowOff>
    </xdr:to>
    <xdr:pic>
      <xdr:nvPicPr>
        <xdr:cNvPr id="446" name="Billede 49" descr=""/>
        <xdr:cNvPicPr/>
      </xdr:nvPicPr>
      <xdr:blipFill>
        <a:blip r:embed="rId49"/>
        <a:stretch/>
      </xdr:blipFill>
      <xdr:spPr>
        <a:xfrm>
          <a:off x="5375880" y="18538560"/>
          <a:ext cx="345240" cy="31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135000</xdr:colOff>
      <xdr:row>102</xdr:row>
      <xdr:rowOff>130680</xdr:rowOff>
    </xdr:from>
    <xdr:to>
      <xdr:col>3</xdr:col>
      <xdr:colOff>395640</xdr:colOff>
      <xdr:row>104</xdr:row>
      <xdr:rowOff>86400</xdr:rowOff>
    </xdr:to>
    <xdr:pic>
      <xdr:nvPicPr>
        <xdr:cNvPr id="447" name="Billede 50" descr=""/>
        <xdr:cNvPicPr/>
      </xdr:nvPicPr>
      <xdr:blipFill>
        <a:blip r:embed="rId50"/>
        <a:stretch/>
      </xdr:blipFill>
      <xdr:spPr>
        <a:xfrm>
          <a:off x="5018040" y="18719640"/>
          <a:ext cx="260640" cy="31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468360</xdr:colOff>
      <xdr:row>103</xdr:row>
      <xdr:rowOff>165600</xdr:rowOff>
    </xdr:from>
    <xdr:to>
      <xdr:col>3</xdr:col>
      <xdr:colOff>825480</xdr:colOff>
      <xdr:row>105</xdr:row>
      <xdr:rowOff>74160</xdr:rowOff>
    </xdr:to>
    <xdr:pic>
      <xdr:nvPicPr>
        <xdr:cNvPr id="448" name="Billede 51" descr=""/>
        <xdr:cNvPicPr/>
      </xdr:nvPicPr>
      <xdr:blipFill>
        <a:blip r:embed="rId51"/>
        <a:stretch/>
      </xdr:blipFill>
      <xdr:spPr>
        <a:xfrm>
          <a:off x="5351400" y="18935640"/>
          <a:ext cx="357120" cy="27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87840</xdr:colOff>
      <xdr:row>104</xdr:row>
      <xdr:rowOff>165600</xdr:rowOff>
    </xdr:from>
    <xdr:to>
      <xdr:col>3</xdr:col>
      <xdr:colOff>425160</xdr:colOff>
      <xdr:row>106</xdr:row>
      <xdr:rowOff>74160</xdr:rowOff>
    </xdr:to>
    <xdr:pic>
      <xdr:nvPicPr>
        <xdr:cNvPr id="449" name="Billede 52" descr=""/>
        <xdr:cNvPicPr/>
      </xdr:nvPicPr>
      <xdr:blipFill>
        <a:blip r:embed="rId52"/>
        <a:stretch/>
      </xdr:blipFill>
      <xdr:spPr>
        <a:xfrm>
          <a:off x="4970880" y="19116720"/>
          <a:ext cx="337320" cy="270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478080</xdr:colOff>
      <xdr:row>105</xdr:row>
      <xdr:rowOff>60840</xdr:rowOff>
    </xdr:from>
    <xdr:to>
      <xdr:col>3</xdr:col>
      <xdr:colOff>822600</xdr:colOff>
      <xdr:row>107</xdr:row>
      <xdr:rowOff>83160</xdr:rowOff>
    </xdr:to>
    <xdr:pic>
      <xdr:nvPicPr>
        <xdr:cNvPr id="450" name="Billede 53" descr=""/>
        <xdr:cNvPicPr/>
      </xdr:nvPicPr>
      <xdr:blipFill>
        <a:blip r:embed="rId53"/>
        <a:stretch/>
      </xdr:blipFill>
      <xdr:spPr>
        <a:xfrm>
          <a:off x="5361120" y="19192680"/>
          <a:ext cx="344520" cy="384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77760</xdr:colOff>
      <xdr:row>106</xdr:row>
      <xdr:rowOff>127800</xdr:rowOff>
    </xdr:from>
    <xdr:to>
      <xdr:col>3</xdr:col>
      <xdr:colOff>415080</xdr:colOff>
      <xdr:row>108</xdr:row>
      <xdr:rowOff>70200</xdr:rowOff>
    </xdr:to>
    <xdr:pic>
      <xdr:nvPicPr>
        <xdr:cNvPr id="451" name="Billede 54" descr=""/>
        <xdr:cNvPicPr/>
      </xdr:nvPicPr>
      <xdr:blipFill>
        <a:blip r:embed="rId54"/>
        <a:stretch/>
      </xdr:blipFill>
      <xdr:spPr>
        <a:xfrm>
          <a:off x="4960800" y="19440720"/>
          <a:ext cx="33732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504000</xdr:colOff>
      <xdr:row>107</xdr:row>
      <xdr:rowOff>118080</xdr:rowOff>
    </xdr:from>
    <xdr:to>
      <xdr:col>3</xdr:col>
      <xdr:colOff>808200</xdr:colOff>
      <xdr:row>109</xdr:row>
      <xdr:rowOff>60480</xdr:rowOff>
    </xdr:to>
    <xdr:pic>
      <xdr:nvPicPr>
        <xdr:cNvPr id="452" name="Billede 55" descr=""/>
        <xdr:cNvPicPr/>
      </xdr:nvPicPr>
      <xdr:blipFill>
        <a:blip r:embed="rId55"/>
        <a:stretch/>
      </xdr:blipFill>
      <xdr:spPr>
        <a:xfrm>
          <a:off x="5387040" y="19612080"/>
          <a:ext cx="30420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172440</xdr:colOff>
      <xdr:row>108</xdr:row>
      <xdr:rowOff>90000</xdr:rowOff>
    </xdr:from>
    <xdr:to>
      <xdr:col>3</xdr:col>
      <xdr:colOff>380520</xdr:colOff>
      <xdr:row>110</xdr:row>
      <xdr:rowOff>117000</xdr:rowOff>
    </xdr:to>
    <xdr:pic>
      <xdr:nvPicPr>
        <xdr:cNvPr id="453" name="Billede 56" descr=""/>
        <xdr:cNvPicPr/>
      </xdr:nvPicPr>
      <xdr:blipFill>
        <a:blip r:embed="rId56"/>
        <a:stretch/>
      </xdr:blipFill>
      <xdr:spPr>
        <a:xfrm>
          <a:off x="5055480" y="19764720"/>
          <a:ext cx="208080" cy="389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534240</xdr:colOff>
      <xdr:row>109</xdr:row>
      <xdr:rowOff>99000</xdr:rowOff>
    </xdr:from>
    <xdr:to>
      <xdr:col>3</xdr:col>
      <xdr:colOff>815760</xdr:colOff>
      <xdr:row>111</xdr:row>
      <xdr:rowOff>122040</xdr:rowOff>
    </xdr:to>
    <xdr:pic>
      <xdr:nvPicPr>
        <xdr:cNvPr id="454" name="Billede 57" descr=""/>
        <xdr:cNvPicPr/>
      </xdr:nvPicPr>
      <xdr:blipFill>
        <a:blip r:embed="rId57"/>
        <a:stretch/>
      </xdr:blipFill>
      <xdr:spPr>
        <a:xfrm>
          <a:off x="5417280" y="19954800"/>
          <a:ext cx="281520" cy="384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105840</xdr:colOff>
      <xdr:row>110</xdr:row>
      <xdr:rowOff>127800</xdr:rowOff>
    </xdr:from>
    <xdr:to>
      <xdr:col>3</xdr:col>
      <xdr:colOff>477360</xdr:colOff>
      <xdr:row>112</xdr:row>
      <xdr:rowOff>137520</xdr:rowOff>
    </xdr:to>
    <xdr:pic>
      <xdr:nvPicPr>
        <xdr:cNvPr id="455" name="Billede 58" descr=""/>
        <xdr:cNvPicPr/>
      </xdr:nvPicPr>
      <xdr:blipFill>
        <a:blip r:embed="rId58"/>
        <a:stretch/>
      </xdr:blipFill>
      <xdr:spPr>
        <a:xfrm>
          <a:off x="4988880" y="20164680"/>
          <a:ext cx="371520" cy="37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405360</xdr:colOff>
      <xdr:row>112</xdr:row>
      <xdr:rowOff>32040</xdr:rowOff>
    </xdr:from>
    <xdr:to>
      <xdr:col>3</xdr:col>
      <xdr:colOff>904320</xdr:colOff>
      <xdr:row>113</xdr:row>
      <xdr:rowOff>2880</xdr:rowOff>
    </xdr:to>
    <xdr:pic>
      <xdr:nvPicPr>
        <xdr:cNvPr id="456" name="Billede 59" descr=""/>
        <xdr:cNvPicPr/>
      </xdr:nvPicPr>
      <xdr:blipFill>
        <a:blip r:embed="rId59"/>
        <a:stretch/>
      </xdr:blipFill>
      <xdr:spPr>
        <a:xfrm>
          <a:off x="5288400" y="20430720"/>
          <a:ext cx="498960" cy="151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486720</xdr:colOff>
      <xdr:row>113</xdr:row>
      <xdr:rowOff>93600</xdr:rowOff>
    </xdr:from>
    <xdr:to>
      <xdr:col>3</xdr:col>
      <xdr:colOff>853560</xdr:colOff>
      <xdr:row>115</xdr:row>
      <xdr:rowOff>98640</xdr:rowOff>
    </xdr:to>
    <xdr:pic>
      <xdr:nvPicPr>
        <xdr:cNvPr id="457" name="Billede 60" descr=""/>
        <xdr:cNvPicPr/>
      </xdr:nvPicPr>
      <xdr:blipFill>
        <a:blip r:embed="rId60"/>
        <a:stretch/>
      </xdr:blipFill>
      <xdr:spPr>
        <a:xfrm>
          <a:off x="5369760" y="20673360"/>
          <a:ext cx="366840" cy="36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112320</xdr:colOff>
      <xdr:row>114</xdr:row>
      <xdr:rowOff>102960</xdr:rowOff>
    </xdr:from>
    <xdr:to>
      <xdr:col>3</xdr:col>
      <xdr:colOff>465480</xdr:colOff>
      <xdr:row>116</xdr:row>
      <xdr:rowOff>108000</xdr:rowOff>
    </xdr:to>
    <xdr:pic>
      <xdr:nvPicPr>
        <xdr:cNvPr id="458" name="Billede 61" descr=""/>
        <xdr:cNvPicPr/>
      </xdr:nvPicPr>
      <xdr:blipFill>
        <a:blip r:embed="rId61"/>
        <a:stretch/>
      </xdr:blipFill>
      <xdr:spPr>
        <a:xfrm>
          <a:off x="4995360" y="20863800"/>
          <a:ext cx="353160" cy="36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502920</xdr:colOff>
      <xdr:row>115</xdr:row>
      <xdr:rowOff>128880</xdr:rowOff>
    </xdr:from>
    <xdr:to>
      <xdr:col>3</xdr:col>
      <xdr:colOff>856080</xdr:colOff>
      <xdr:row>117</xdr:row>
      <xdr:rowOff>119880</xdr:rowOff>
    </xdr:to>
    <xdr:pic>
      <xdr:nvPicPr>
        <xdr:cNvPr id="459" name="Billede 62" descr=""/>
        <xdr:cNvPicPr/>
      </xdr:nvPicPr>
      <xdr:blipFill>
        <a:blip r:embed="rId62"/>
        <a:stretch/>
      </xdr:blipFill>
      <xdr:spPr>
        <a:xfrm>
          <a:off x="5385960" y="2107044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112320</xdr:colOff>
      <xdr:row>116</xdr:row>
      <xdr:rowOff>119520</xdr:rowOff>
    </xdr:from>
    <xdr:to>
      <xdr:col>3</xdr:col>
      <xdr:colOff>465480</xdr:colOff>
      <xdr:row>118</xdr:row>
      <xdr:rowOff>110880</xdr:rowOff>
    </xdr:to>
    <xdr:pic>
      <xdr:nvPicPr>
        <xdr:cNvPr id="460" name="Billede 63" descr=""/>
        <xdr:cNvPicPr/>
      </xdr:nvPicPr>
      <xdr:blipFill>
        <a:blip r:embed="rId63"/>
        <a:stretch/>
      </xdr:blipFill>
      <xdr:spPr>
        <a:xfrm>
          <a:off x="4995360" y="2124216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502920</xdr:colOff>
      <xdr:row>117</xdr:row>
      <xdr:rowOff>138600</xdr:rowOff>
    </xdr:from>
    <xdr:to>
      <xdr:col>3</xdr:col>
      <xdr:colOff>856080</xdr:colOff>
      <xdr:row>119</xdr:row>
      <xdr:rowOff>129960</xdr:rowOff>
    </xdr:to>
    <xdr:pic>
      <xdr:nvPicPr>
        <xdr:cNvPr id="461" name="Billede 64" descr=""/>
        <xdr:cNvPicPr/>
      </xdr:nvPicPr>
      <xdr:blipFill>
        <a:blip r:embed="rId64"/>
        <a:stretch/>
      </xdr:blipFill>
      <xdr:spPr>
        <a:xfrm>
          <a:off x="5385960" y="21442320"/>
          <a:ext cx="353160" cy="353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55440</xdr:colOff>
      <xdr:row>118</xdr:row>
      <xdr:rowOff>169920</xdr:rowOff>
    </xdr:from>
    <xdr:to>
      <xdr:col>3</xdr:col>
      <xdr:colOff>488520</xdr:colOff>
      <xdr:row>120</xdr:row>
      <xdr:rowOff>117360</xdr:rowOff>
    </xdr:to>
    <xdr:pic>
      <xdr:nvPicPr>
        <xdr:cNvPr id="462" name="Billede 65" descr=""/>
        <xdr:cNvPicPr/>
      </xdr:nvPicPr>
      <xdr:blipFill>
        <a:blip r:embed="rId65"/>
        <a:stretch/>
      </xdr:blipFill>
      <xdr:spPr>
        <a:xfrm>
          <a:off x="4938480" y="21654360"/>
          <a:ext cx="43308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469440</xdr:colOff>
      <xdr:row>119</xdr:row>
      <xdr:rowOff>160200</xdr:rowOff>
    </xdr:from>
    <xdr:to>
      <xdr:col>3</xdr:col>
      <xdr:colOff>855360</xdr:colOff>
      <xdr:row>121</xdr:row>
      <xdr:rowOff>107640</xdr:rowOff>
    </xdr:to>
    <xdr:pic>
      <xdr:nvPicPr>
        <xdr:cNvPr id="463" name="Billede 66" descr=""/>
        <xdr:cNvPicPr/>
      </xdr:nvPicPr>
      <xdr:blipFill>
        <a:blip r:embed="rId66"/>
        <a:stretch/>
      </xdr:blipFill>
      <xdr:spPr>
        <a:xfrm>
          <a:off x="5352480" y="21825720"/>
          <a:ext cx="38592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111960</xdr:colOff>
      <xdr:row>120</xdr:row>
      <xdr:rowOff>169920</xdr:rowOff>
    </xdr:from>
    <xdr:to>
      <xdr:col>3</xdr:col>
      <xdr:colOff>431640</xdr:colOff>
      <xdr:row>122</xdr:row>
      <xdr:rowOff>117720</xdr:rowOff>
    </xdr:to>
    <xdr:pic>
      <xdr:nvPicPr>
        <xdr:cNvPr id="464" name="Billede 67" descr=""/>
        <xdr:cNvPicPr/>
      </xdr:nvPicPr>
      <xdr:blipFill>
        <a:blip r:embed="rId67"/>
        <a:stretch/>
      </xdr:blipFill>
      <xdr:spPr>
        <a:xfrm>
          <a:off x="4995000" y="22016520"/>
          <a:ext cx="31968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480240</xdr:colOff>
      <xdr:row>121</xdr:row>
      <xdr:rowOff>179280</xdr:rowOff>
    </xdr:from>
    <xdr:to>
      <xdr:col>3</xdr:col>
      <xdr:colOff>806400</xdr:colOff>
      <xdr:row>123</xdr:row>
      <xdr:rowOff>127080</xdr:rowOff>
    </xdr:to>
    <xdr:pic>
      <xdr:nvPicPr>
        <xdr:cNvPr id="465" name="Billede 68" descr=""/>
        <xdr:cNvPicPr/>
      </xdr:nvPicPr>
      <xdr:blipFill>
        <a:blip r:embed="rId68"/>
        <a:stretch/>
      </xdr:blipFill>
      <xdr:spPr>
        <a:xfrm>
          <a:off x="5363280" y="22206960"/>
          <a:ext cx="32616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61920</xdr:colOff>
      <xdr:row>122</xdr:row>
      <xdr:rowOff>169920</xdr:rowOff>
    </xdr:from>
    <xdr:to>
      <xdr:col>3</xdr:col>
      <xdr:colOff>462960</xdr:colOff>
      <xdr:row>124</xdr:row>
      <xdr:rowOff>117360</xdr:rowOff>
    </xdr:to>
    <xdr:pic>
      <xdr:nvPicPr>
        <xdr:cNvPr id="466" name="Billede 69" descr=""/>
        <xdr:cNvPicPr/>
      </xdr:nvPicPr>
      <xdr:blipFill>
        <a:blip r:embed="rId69"/>
        <a:stretch/>
      </xdr:blipFill>
      <xdr:spPr>
        <a:xfrm>
          <a:off x="4944960" y="22378320"/>
          <a:ext cx="401040" cy="3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525600</xdr:colOff>
      <xdr:row>123</xdr:row>
      <xdr:rowOff>99000</xdr:rowOff>
    </xdr:from>
    <xdr:to>
      <xdr:col>3</xdr:col>
      <xdr:colOff>822240</xdr:colOff>
      <xdr:row>125</xdr:row>
      <xdr:rowOff>127080</xdr:rowOff>
    </xdr:to>
    <xdr:pic>
      <xdr:nvPicPr>
        <xdr:cNvPr id="467" name="Billede 70" descr=""/>
        <xdr:cNvPicPr/>
      </xdr:nvPicPr>
      <xdr:blipFill>
        <a:blip r:embed="rId70"/>
        <a:stretch/>
      </xdr:blipFill>
      <xdr:spPr>
        <a:xfrm>
          <a:off x="5408640" y="22488480"/>
          <a:ext cx="296640" cy="389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49320</xdr:colOff>
      <xdr:row>125</xdr:row>
      <xdr:rowOff>20160</xdr:rowOff>
    </xdr:from>
    <xdr:to>
      <xdr:col>3</xdr:col>
      <xdr:colOff>492480</xdr:colOff>
      <xdr:row>126</xdr:row>
      <xdr:rowOff>31680</xdr:rowOff>
    </xdr:to>
    <xdr:pic>
      <xdr:nvPicPr>
        <xdr:cNvPr id="468" name="Billede 71" descr=""/>
        <xdr:cNvPicPr/>
      </xdr:nvPicPr>
      <xdr:blipFill>
        <a:blip r:embed="rId71"/>
        <a:stretch/>
      </xdr:blipFill>
      <xdr:spPr>
        <a:xfrm>
          <a:off x="4932360" y="22771440"/>
          <a:ext cx="443160" cy="19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430200</xdr:colOff>
      <xdr:row>126</xdr:row>
      <xdr:rowOff>65520</xdr:rowOff>
    </xdr:from>
    <xdr:to>
      <xdr:col>3</xdr:col>
      <xdr:colOff>873360</xdr:colOff>
      <xdr:row>126</xdr:row>
      <xdr:rowOff>167040</xdr:rowOff>
    </xdr:to>
    <xdr:pic>
      <xdr:nvPicPr>
        <xdr:cNvPr id="469" name="Billede 72" descr=""/>
        <xdr:cNvPicPr/>
      </xdr:nvPicPr>
      <xdr:blipFill>
        <a:blip r:embed="rId72"/>
        <a:stretch/>
      </xdr:blipFill>
      <xdr:spPr>
        <a:xfrm>
          <a:off x="5313240" y="22997880"/>
          <a:ext cx="443160" cy="10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59400</xdr:colOff>
      <xdr:row>126</xdr:row>
      <xdr:rowOff>153360</xdr:rowOff>
    </xdr:from>
    <xdr:to>
      <xdr:col>3</xdr:col>
      <xdr:colOff>484920</xdr:colOff>
      <xdr:row>128</xdr:row>
      <xdr:rowOff>74520</xdr:rowOff>
    </xdr:to>
    <xdr:pic>
      <xdr:nvPicPr>
        <xdr:cNvPr id="470" name="Billede 73" descr=""/>
        <xdr:cNvPicPr/>
      </xdr:nvPicPr>
      <xdr:blipFill>
        <a:blip r:embed="rId73"/>
        <a:stretch/>
      </xdr:blipFill>
      <xdr:spPr>
        <a:xfrm>
          <a:off x="4942440" y="23085720"/>
          <a:ext cx="425520" cy="28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439920</xdr:colOff>
      <xdr:row>128</xdr:row>
      <xdr:rowOff>51480</xdr:rowOff>
    </xdr:from>
    <xdr:to>
      <xdr:col>3</xdr:col>
      <xdr:colOff>883080</xdr:colOff>
      <xdr:row>128</xdr:row>
      <xdr:rowOff>143280</xdr:rowOff>
    </xdr:to>
    <xdr:pic>
      <xdr:nvPicPr>
        <xdr:cNvPr id="471" name="Billede 74" descr=""/>
        <xdr:cNvPicPr/>
      </xdr:nvPicPr>
      <xdr:blipFill>
        <a:blip r:embed="rId74"/>
        <a:stretch/>
      </xdr:blipFill>
      <xdr:spPr>
        <a:xfrm>
          <a:off x="5322960" y="23346000"/>
          <a:ext cx="443160" cy="9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93960</xdr:colOff>
      <xdr:row>128</xdr:row>
      <xdr:rowOff>108360</xdr:rowOff>
    </xdr:from>
    <xdr:to>
      <xdr:col>3</xdr:col>
      <xdr:colOff>475560</xdr:colOff>
      <xdr:row>130</xdr:row>
      <xdr:rowOff>147240</xdr:rowOff>
    </xdr:to>
    <xdr:pic>
      <xdr:nvPicPr>
        <xdr:cNvPr id="472" name="Billede 75" descr=""/>
        <xdr:cNvPicPr/>
      </xdr:nvPicPr>
      <xdr:blipFill>
        <a:blip r:embed="rId75"/>
        <a:stretch/>
      </xdr:blipFill>
      <xdr:spPr>
        <a:xfrm>
          <a:off x="4977000" y="23402880"/>
          <a:ext cx="381600" cy="400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611280</xdr:colOff>
      <xdr:row>130</xdr:row>
      <xdr:rowOff>13320</xdr:rowOff>
    </xdr:from>
    <xdr:to>
      <xdr:col>3</xdr:col>
      <xdr:colOff>707040</xdr:colOff>
      <xdr:row>132</xdr:row>
      <xdr:rowOff>15120</xdr:rowOff>
    </xdr:to>
    <xdr:pic>
      <xdr:nvPicPr>
        <xdr:cNvPr id="473" name="Billede 76" descr=""/>
        <xdr:cNvPicPr/>
      </xdr:nvPicPr>
      <xdr:blipFill>
        <a:blip r:embed="rId76"/>
        <a:stretch/>
      </xdr:blipFill>
      <xdr:spPr>
        <a:xfrm>
          <a:off x="5494320" y="23669640"/>
          <a:ext cx="95760" cy="363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196920</xdr:colOff>
      <xdr:row>130</xdr:row>
      <xdr:rowOff>118080</xdr:rowOff>
    </xdr:from>
    <xdr:to>
      <xdr:col>3</xdr:col>
      <xdr:colOff>283320</xdr:colOff>
      <xdr:row>132</xdr:row>
      <xdr:rowOff>119880</xdr:rowOff>
    </xdr:to>
    <xdr:pic>
      <xdr:nvPicPr>
        <xdr:cNvPr id="474" name="Billede 77" descr=""/>
        <xdr:cNvPicPr/>
      </xdr:nvPicPr>
      <xdr:blipFill>
        <a:blip r:embed="rId77"/>
        <a:stretch/>
      </xdr:blipFill>
      <xdr:spPr>
        <a:xfrm>
          <a:off x="5079960" y="23774400"/>
          <a:ext cx="86400" cy="363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444600</xdr:colOff>
      <xdr:row>131</xdr:row>
      <xdr:rowOff>144720</xdr:rowOff>
    </xdr:from>
    <xdr:to>
      <xdr:col>3</xdr:col>
      <xdr:colOff>837360</xdr:colOff>
      <xdr:row>133</xdr:row>
      <xdr:rowOff>107280</xdr:rowOff>
    </xdr:to>
    <xdr:pic>
      <xdr:nvPicPr>
        <xdr:cNvPr id="475" name="Billede 78" descr=""/>
        <xdr:cNvPicPr/>
      </xdr:nvPicPr>
      <xdr:blipFill>
        <a:blip r:embed="rId78"/>
        <a:stretch/>
      </xdr:blipFill>
      <xdr:spPr>
        <a:xfrm>
          <a:off x="5327640" y="23982120"/>
          <a:ext cx="392760" cy="324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99720</xdr:colOff>
      <xdr:row>132</xdr:row>
      <xdr:rowOff>115920</xdr:rowOff>
    </xdr:from>
    <xdr:to>
      <xdr:col>3</xdr:col>
      <xdr:colOff>370800</xdr:colOff>
      <xdr:row>134</xdr:row>
      <xdr:rowOff>143280</xdr:rowOff>
    </xdr:to>
    <xdr:pic>
      <xdr:nvPicPr>
        <xdr:cNvPr id="476" name="Billede 79" descr=""/>
        <xdr:cNvPicPr/>
      </xdr:nvPicPr>
      <xdr:blipFill>
        <a:blip r:embed="rId79"/>
        <a:stretch/>
      </xdr:blipFill>
      <xdr:spPr>
        <a:xfrm>
          <a:off x="4982760" y="24134040"/>
          <a:ext cx="271080" cy="38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461520</xdr:colOff>
      <xdr:row>133</xdr:row>
      <xdr:rowOff>120600</xdr:rowOff>
    </xdr:from>
    <xdr:to>
      <xdr:col>3</xdr:col>
      <xdr:colOff>789840</xdr:colOff>
      <xdr:row>135</xdr:row>
      <xdr:rowOff>114840</xdr:rowOff>
    </xdr:to>
    <xdr:pic>
      <xdr:nvPicPr>
        <xdr:cNvPr id="477" name="Billede 80" descr=""/>
        <xdr:cNvPicPr/>
      </xdr:nvPicPr>
      <xdr:blipFill>
        <a:blip r:embed="rId80"/>
        <a:stretch/>
      </xdr:blipFill>
      <xdr:spPr>
        <a:xfrm>
          <a:off x="5344560" y="24319800"/>
          <a:ext cx="328320" cy="356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146160</xdr:colOff>
      <xdr:row>134</xdr:row>
      <xdr:rowOff>93960</xdr:rowOff>
    </xdr:from>
    <xdr:to>
      <xdr:col>3</xdr:col>
      <xdr:colOff>351720</xdr:colOff>
      <xdr:row>136</xdr:row>
      <xdr:rowOff>143640</xdr:rowOff>
    </xdr:to>
    <xdr:pic>
      <xdr:nvPicPr>
        <xdr:cNvPr id="478" name="Billede 81" descr=""/>
        <xdr:cNvPicPr/>
      </xdr:nvPicPr>
      <xdr:blipFill>
        <a:blip r:embed="rId81"/>
        <a:stretch/>
      </xdr:blipFill>
      <xdr:spPr>
        <a:xfrm>
          <a:off x="5029200" y="24474240"/>
          <a:ext cx="205560" cy="411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460800</xdr:colOff>
      <xdr:row>135</xdr:row>
      <xdr:rowOff>146880</xdr:rowOff>
    </xdr:from>
    <xdr:to>
      <xdr:col>3</xdr:col>
      <xdr:colOff>870480</xdr:colOff>
      <xdr:row>137</xdr:row>
      <xdr:rowOff>65160</xdr:rowOff>
    </xdr:to>
    <xdr:pic>
      <xdr:nvPicPr>
        <xdr:cNvPr id="479" name="Billede 82" descr=""/>
        <xdr:cNvPicPr/>
      </xdr:nvPicPr>
      <xdr:blipFill>
        <a:blip r:embed="rId82"/>
        <a:stretch/>
      </xdr:blipFill>
      <xdr:spPr>
        <a:xfrm>
          <a:off x="5343840" y="24707880"/>
          <a:ext cx="40968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130320</xdr:colOff>
      <xdr:row>171</xdr:row>
      <xdr:rowOff>156240</xdr:rowOff>
    </xdr:from>
    <xdr:to>
      <xdr:col>3</xdr:col>
      <xdr:colOff>419760</xdr:colOff>
      <xdr:row>173</xdr:row>
      <xdr:rowOff>74880</xdr:rowOff>
    </xdr:to>
    <xdr:pic>
      <xdr:nvPicPr>
        <xdr:cNvPr id="480" name="Billede 83" descr=""/>
        <xdr:cNvPicPr/>
      </xdr:nvPicPr>
      <xdr:blipFill>
        <a:blip r:embed="rId83"/>
        <a:stretch/>
      </xdr:blipFill>
      <xdr:spPr>
        <a:xfrm>
          <a:off x="5013360" y="31232520"/>
          <a:ext cx="28944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495360</xdr:colOff>
      <xdr:row>172</xdr:row>
      <xdr:rowOff>156240</xdr:rowOff>
    </xdr:from>
    <xdr:to>
      <xdr:col>3</xdr:col>
      <xdr:colOff>777960</xdr:colOff>
      <xdr:row>174</xdr:row>
      <xdr:rowOff>74880</xdr:rowOff>
    </xdr:to>
    <xdr:pic>
      <xdr:nvPicPr>
        <xdr:cNvPr id="481" name="Billede 84" descr=""/>
        <xdr:cNvPicPr/>
      </xdr:nvPicPr>
      <xdr:blipFill>
        <a:blip r:embed="rId84"/>
        <a:stretch/>
      </xdr:blipFill>
      <xdr:spPr>
        <a:xfrm>
          <a:off x="5378400" y="31413600"/>
          <a:ext cx="28260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139680</xdr:colOff>
      <xdr:row>173</xdr:row>
      <xdr:rowOff>148320</xdr:rowOff>
    </xdr:from>
    <xdr:to>
      <xdr:col>3</xdr:col>
      <xdr:colOff>429120</xdr:colOff>
      <xdr:row>175</xdr:row>
      <xdr:rowOff>63360</xdr:rowOff>
    </xdr:to>
    <xdr:pic>
      <xdr:nvPicPr>
        <xdr:cNvPr id="482" name="Billede 85" descr=""/>
        <xdr:cNvPicPr/>
      </xdr:nvPicPr>
      <xdr:blipFill>
        <a:blip r:embed="rId85"/>
        <a:stretch/>
      </xdr:blipFill>
      <xdr:spPr>
        <a:xfrm>
          <a:off x="5022720" y="31586400"/>
          <a:ext cx="289440" cy="27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174</xdr:row>
      <xdr:rowOff>137160</xdr:rowOff>
    </xdr:from>
    <xdr:to>
      <xdr:col>3</xdr:col>
      <xdr:colOff>780120</xdr:colOff>
      <xdr:row>176</xdr:row>
      <xdr:rowOff>55440</xdr:rowOff>
    </xdr:to>
    <xdr:pic>
      <xdr:nvPicPr>
        <xdr:cNvPr id="483" name="Billede 86" descr=""/>
        <xdr:cNvPicPr/>
      </xdr:nvPicPr>
      <xdr:blipFill>
        <a:blip r:embed="rId86"/>
        <a:stretch/>
      </xdr:blipFill>
      <xdr:spPr>
        <a:xfrm>
          <a:off x="5376600" y="31756320"/>
          <a:ext cx="286560" cy="28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87120</xdr:colOff>
      <xdr:row>175</xdr:row>
      <xdr:rowOff>108720</xdr:rowOff>
    </xdr:from>
    <xdr:to>
      <xdr:col>3</xdr:col>
      <xdr:colOff>447120</xdr:colOff>
      <xdr:row>177</xdr:row>
      <xdr:rowOff>106920</xdr:rowOff>
    </xdr:to>
    <xdr:pic>
      <xdr:nvPicPr>
        <xdr:cNvPr id="484" name="Billede 87" descr=""/>
        <xdr:cNvPicPr/>
      </xdr:nvPicPr>
      <xdr:blipFill>
        <a:blip r:embed="rId87"/>
        <a:stretch/>
      </xdr:blipFill>
      <xdr:spPr>
        <a:xfrm>
          <a:off x="4970160" y="31908960"/>
          <a:ext cx="3600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477360</xdr:colOff>
      <xdr:row>176</xdr:row>
      <xdr:rowOff>127800</xdr:rowOff>
    </xdr:from>
    <xdr:to>
      <xdr:col>3</xdr:col>
      <xdr:colOff>837360</xdr:colOff>
      <xdr:row>178</xdr:row>
      <xdr:rowOff>126000</xdr:rowOff>
    </xdr:to>
    <xdr:pic>
      <xdr:nvPicPr>
        <xdr:cNvPr id="485" name="Billede 88" descr=""/>
        <xdr:cNvPicPr/>
      </xdr:nvPicPr>
      <xdr:blipFill>
        <a:blip r:embed="rId88"/>
        <a:stretch/>
      </xdr:blipFill>
      <xdr:spPr>
        <a:xfrm>
          <a:off x="5360400" y="32109120"/>
          <a:ext cx="3600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96480</xdr:colOff>
      <xdr:row>177</xdr:row>
      <xdr:rowOff>146520</xdr:rowOff>
    </xdr:from>
    <xdr:to>
      <xdr:col>3</xdr:col>
      <xdr:colOff>456480</xdr:colOff>
      <xdr:row>179</xdr:row>
      <xdr:rowOff>144360</xdr:rowOff>
    </xdr:to>
    <xdr:pic>
      <xdr:nvPicPr>
        <xdr:cNvPr id="486" name="Billede 89" descr=""/>
        <xdr:cNvPicPr/>
      </xdr:nvPicPr>
      <xdr:blipFill>
        <a:blip r:embed="rId89"/>
        <a:stretch/>
      </xdr:blipFill>
      <xdr:spPr>
        <a:xfrm>
          <a:off x="4979520" y="32308560"/>
          <a:ext cx="36000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514800</xdr:colOff>
      <xdr:row>178</xdr:row>
      <xdr:rowOff>127800</xdr:rowOff>
    </xdr:from>
    <xdr:to>
      <xdr:col>3</xdr:col>
      <xdr:colOff>800280</xdr:colOff>
      <xdr:row>180</xdr:row>
      <xdr:rowOff>126000</xdr:rowOff>
    </xdr:to>
    <xdr:pic>
      <xdr:nvPicPr>
        <xdr:cNvPr id="487" name="Billede 90" descr=""/>
        <xdr:cNvPicPr/>
      </xdr:nvPicPr>
      <xdr:blipFill>
        <a:blip r:embed="rId90"/>
        <a:stretch/>
      </xdr:blipFill>
      <xdr:spPr>
        <a:xfrm>
          <a:off x="5397840" y="32470920"/>
          <a:ext cx="28548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95760</xdr:colOff>
      <xdr:row>179</xdr:row>
      <xdr:rowOff>118080</xdr:rowOff>
    </xdr:from>
    <xdr:to>
      <xdr:col>3</xdr:col>
      <xdr:colOff>438480</xdr:colOff>
      <xdr:row>181</xdr:row>
      <xdr:rowOff>129960</xdr:rowOff>
    </xdr:to>
    <xdr:pic>
      <xdr:nvPicPr>
        <xdr:cNvPr id="488" name="Billede 91" descr=""/>
        <xdr:cNvPicPr/>
      </xdr:nvPicPr>
      <xdr:blipFill>
        <a:blip r:embed="rId91"/>
        <a:stretch/>
      </xdr:blipFill>
      <xdr:spPr>
        <a:xfrm>
          <a:off x="4978800" y="32642280"/>
          <a:ext cx="342720" cy="373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541440</xdr:colOff>
      <xdr:row>180</xdr:row>
      <xdr:rowOff>99000</xdr:rowOff>
    </xdr:from>
    <xdr:to>
      <xdr:col>3</xdr:col>
      <xdr:colOff>780480</xdr:colOff>
      <xdr:row>183</xdr:row>
      <xdr:rowOff>15840</xdr:rowOff>
    </xdr:to>
    <xdr:pic>
      <xdr:nvPicPr>
        <xdr:cNvPr id="489" name="Billede 92" descr=""/>
        <xdr:cNvPicPr/>
      </xdr:nvPicPr>
      <xdr:blipFill>
        <a:blip r:embed="rId92"/>
        <a:stretch/>
      </xdr:blipFill>
      <xdr:spPr>
        <a:xfrm>
          <a:off x="5424480" y="32803920"/>
          <a:ext cx="239040" cy="45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66960</xdr:colOff>
      <xdr:row>181</xdr:row>
      <xdr:rowOff>96840</xdr:rowOff>
    </xdr:from>
    <xdr:to>
      <xdr:col>3</xdr:col>
      <xdr:colOff>446760</xdr:colOff>
      <xdr:row>183</xdr:row>
      <xdr:rowOff>114120</xdr:rowOff>
    </xdr:to>
    <xdr:pic>
      <xdr:nvPicPr>
        <xdr:cNvPr id="490" name="Billede 93" descr=""/>
        <xdr:cNvPicPr/>
      </xdr:nvPicPr>
      <xdr:blipFill>
        <a:blip r:embed="rId93"/>
        <a:stretch/>
      </xdr:blipFill>
      <xdr:spPr>
        <a:xfrm>
          <a:off x="4950000" y="32982840"/>
          <a:ext cx="379800" cy="379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457560</xdr:colOff>
      <xdr:row>182</xdr:row>
      <xdr:rowOff>115920</xdr:rowOff>
    </xdr:from>
    <xdr:to>
      <xdr:col>3</xdr:col>
      <xdr:colOff>897480</xdr:colOff>
      <xdr:row>184</xdr:row>
      <xdr:rowOff>136440</xdr:rowOff>
    </xdr:to>
    <xdr:pic>
      <xdr:nvPicPr>
        <xdr:cNvPr id="491" name="Billede 94" descr=""/>
        <xdr:cNvPicPr/>
      </xdr:nvPicPr>
      <xdr:blipFill>
        <a:blip r:embed="rId94"/>
        <a:stretch/>
      </xdr:blipFill>
      <xdr:spPr>
        <a:xfrm>
          <a:off x="5340600" y="33183000"/>
          <a:ext cx="4399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160560</xdr:colOff>
      <xdr:row>183</xdr:row>
      <xdr:rowOff>87840</xdr:rowOff>
    </xdr:from>
    <xdr:to>
      <xdr:col>3</xdr:col>
      <xdr:colOff>352440</xdr:colOff>
      <xdr:row>185</xdr:row>
      <xdr:rowOff>136800</xdr:rowOff>
    </xdr:to>
    <xdr:pic>
      <xdr:nvPicPr>
        <xdr:cNvPr id="492" name="Billede 95" descr=""/>
        <xdr:cNvPicPr/>
      </xdr:nvPicPr>
      <xdr:blipFill>
        <a:blip r:embed="rId95"/>
        <a:stretch/>
      </xdr:blipFill>
      <xdr:spPr>
        <a:xfrm>
          <a:off x="5043600" y="33335640"/>
          <a:ext cx="191880" cy="411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467280</xdr:colOff>
      <xdr:row>184</xdr:row>
      <xdr:rowOff>115200</xdr:rowOff>
    </xdr:from>
    <xdr:to>
      <xdr:col>3</xdr:col>
      <xdr:colOff>847080</xdr:colOff>
      <xdr:row>186</xdr:row>
      <xdr:rowOff>114840</xdr:rowOff>
    </xdr:to>
    <xdr:pic>
      <xdr:nvPicPr>
        <xdr:cNvPr id="493" name="Billede 96" descr=""/>
        <xdr:cNvPicPr/>
      </xdr:nvPicPr>
      <xdr:blipFill>
        <a:blip r:embed="rId96"/>
        <a:stretch/>
      </xdr:blipFill>
      <xdr:spPr>
        <a:xfrm>
          <a:off x="5350320" y="33544080"/>
          <a:ext cx="37980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86040</xdr:colOff>
      <xdr:row>185</xdr:row>
      <xdr:rowOff>126720</xdr:rowOff>
    </xdr:from>
    <xdr:to>
      <xdr:col>3</xdr:col>
      <xdr:colOff>465840</xdr:colOff>
      <xdr:row>187</xdr:row>
      <xdr:rowOff>122040</xdr:rowOff>
    </xdr:to>
    <xdr:pic>
      <xdr:nvPicPr>
        <xdr:cNvPr id="494" name="Billede 97" descr=""/>
        <xdr:cNvPicPr/>
      </xdr:nvPicPr>
      <xdr:blipFill>
        <a:blip r:embed="rId97"/>
        <a:stretch/>
      </xdr:blipFill>
      <xdr:spPr>
        <a:xfrm>
          <a:off x="4969080" y="33736680"/>
          <a:ext cx="379800" cy="35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492480</xdr:colOff>
      <xdr:row>186</xdr:row>
      <xdr:rowOff>108000</xdr:rowOff>
    </xdr:from>
    <xdr:to>
      <xdr:col>3</xdr:col>
      <xdr:colOff>821880</xdr:colOff>
      <xdr:row>188</xdr:row>
      <xdr:rowOff>108000</xdr:rowOff>
    </xdr:to>
    <xdr:pic>
      <xdr:nvPicPr>
        <xdr:cNvPr id="495" name="Billede 98" descr=""/>
        <xdr:cNvPicPr/>
      </xdr:nvPicPr>
      <xdr:blipFill>
        <a:blip r:embed="rId98"/>
        <a:stretch/>
      </xdr:blipFill>
      <xdr:spPr>
        <a:xfrm>
          <a:off x="5375520" y="33899040"/>
          <a:ext cx="32940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90000</xdr:colOff>
      <xdr:row>187</xdr:row>
      <xdr:rowOff>99000</xdr:rowOff>
    </xdr:from>
    <xdr:to>
      <xdr:col>3</xdr:col>
      <xdr:colOff>461160</xdr:colOff>
      <xdr:row>189</xdr:row>
      <xdr:rowOff>98640</xdr:rowOff>
    </xdr:to>
    <xdr:pic>
      <xdr:nvPicPr>
        <xdr:cNvPr id="496" name="Billede 99" descr=""/>
        <xdr:cNvPicPr/>
      </xdr:nvPicPr>
      <xdr:blipFill>
        <a:blip r:embed="rId99"/>
        <a:stretch/>
      </xdr:blipFill>
      <xdr:spPr>
        <a:xfrm>
          <a:off x="4973040" y="34070760"/>
          <a:ext cx="37116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543240</xdr:colOff>
      <xdr:row>188</xdr:row>
      <xdr:rowOff>51480</xdr:rowOff>
    </xdr:from>
    <xdr:to>
      <xdr:col>3</xdr:col>
      <xdr:colOff>768240</xdr:colOff>
      <xdr:row>190</xdr:row>
      <xdr:rowOff>146160</xdr:rowOff>
    </xdr:to>
    <xdr:pic>
      <xdr:nvPicPr>
        <xdr:cNvPr id="497" name="Billede 100" descr=""/>
        <xdr:cNvPicPr/>
      </xdr:nvPicPr>
      <xdr:blipFill>
        <a:blip r:embed="rId100"/>
        <a:stretch/>
      </xdr:blipFill>
      <xdr:spPr>
        <a:xfrm>
          <a:off x="5426280" y="34204320"/>
          <a:ext cx="225000" cy="456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70920</xdr:colOff>
      <xdr:row>189</xdr:row>
      <xdr:rowOff>137520</xdr:rowOff>
    </xdr:from>
    <xdr:to>
      <xdr:col>3</xdr:col>
      <xdr:colOff>450720</xdr:colOff>
      <xdr:row>191</xdr:row>
      <xdr:rowOff>79560</xdr:rowOff>
    </xdr:to>
    <xdr:pic>
      <xdr:nvPicPr>
        <xdr:cNvPr id="498" name="Billede 101" descr=""/>
        <xdr:cNvPicPr/>
      </xdr:nvPicPr>
      <xdr:blipFill>
        <a:blip r:embed="rId101"/>
        <a:stretch/>
      </xdr:blipFill>
      <xdr:spPr>
        <a:xfrm>
          <a:off x="4953960" y="34471440"/>
          <a:ext cx="379800" cy="303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501840</xdr:colOff>
      <xdr:row>190</xdr:row>
      <xdr:rowOff>99360</xdr:rowOff>
    </xdr:from>
    <xdr:to>
      <xdr:col>3</xdr:col>
      <xdr:colOff>818640</xdr:colOff>
      <xdr:row>192</xdr:row>
      <xdr:rowOff>80280</xdr:rowOff>
    </xdr:to>
    <xdr:pic>
      <xdr:nvPicPr>
        <xdr:cNvPr id="499" name="Billede 102" descr=""/>
        <xdr:cNvPicPr/>
      </xdr:nvPicPr>
      <xdr:blipFill>
        <a:blip r:embed="rId102"/>
        <a:stretch/>
      </xdr:blipFill>
      <xdr:spPr>
        <a:xfrm>
          <a:off x="5384880" y="34614000"/>
          <a:ext cx="316800" cy="343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82440</xdr:colOff>
      <xdr:row>191</xdr:row>
      <xdr:rowOff>142200</xdr:rowOff>
    </xdr:from>
    <xdr:to>
      <xdr:col>3</xdr:col>
      <xdr:colOff>527400</xdr:colOff>
      <xdr:row>193</xdr:row>
      <xdr:rowOff>88560</xdr:rowOff>
    </xdr:to>
    <xdr:pic>
      <xdr:nvPicPr>
        <xdr:cNvPr id="500" name="Billede 103" descr=""/>
        <xdr:cNvPicPr/>
      </xdr:nvPicPr>
      <xdr:blipFill>
        <a:blip r:embed="rId103"/>
        <a:stretch/>
      </xdr:blipFill>
      <xdr:spPr>
        <a:xfrm>
          <a:off x="4965480" y="34837920"/>
          <a:ext cx="444960" cy="308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434880</xdr:colOff>
      <xdr:row>193</xdr:row>
      <xdr:rowOff>19080</xdr:rowOff>
    </xdr:from>
    <xdr:to>
      <xdr:col>3</xdr:col>
      <xdr:colOff>879840</xdr:colOff>
      <xdr:row>194</xdr:row>
      <xdr:rowOff>30960</xdr:rowOff>
    </xdr:to>
    <xdr:pic>
      <xdr:nvPicPr>
        <xdr:cNvPr id="501" name="Billede 104" descr=""/>
        <xdr:cNvPicPr/>
      </xdr:nvPicPr>
      <xdr:blipFill>
        <a:blip r:embed="rId104"/>
        <a:stretch/>
      </xdr:blipFill>
      <xdr:spPr>
        <a:xfrm>
          <a:off x="5317920" y="35076960"/>
          <a:ext cx="444960" cy="192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161640</xdr:colOff>
      <xdr:row>193</xdr:row>
      <xdr:rowOff>84960</xdr:rowOff>
    </xdr:from>
    <xdr:to>
      <xdr:col>3</xdr:col>
      <xdr:colOff>399240</xdr:colOff>
      <xdr:row>195</xdr:row>
      <xdr:rowOff>105840</xdr:rowOff>
    </xdr:to>
    <xdr:pic>
      <xdr:nvPicPr>
        <xdr:cNvPr id="502" name="Billede 105" descr=""/>
        <xdr:cNvPicPr/>
      </xdr:nvPicPr>
      <xdr:blipFill>
        <a:blip r:embed="rId105"/>
        <a:stretch/>
      </xdr:blipFill>
      <xdr:spPr>
        <a:xfrm>
          <a:off x="5044680" y="35142840"/>
          <a:ext cx="237600" cy="382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512640</xdr:colOff>
      <xdr:row>198</xdr:row>
      <xdr:rowOff>158760</xdr:rowOff>
    </xdr:from>
    <xdr:to>
      <xdr:col>3</xdr:col>
      <xdr:colOff>823680</xdr:colOff>
      <xdr:row>200</xdr:row>
      <xdr:rowOff>107640</xdr:rowOff>
    </xdr:to>
    <xdr:pic>
      <xdr:nvPicPr>
        <xdr:cNvPr id="503" name="Billede 106" descr=""/>
        <xdr:cNvPicPr/>
      </xdr:nvPicPr>
      <xdr:blipFill>
        <a:blip r:embed="rId106"/>
        <a:stretch/>
      </xdr:blipFill>
      <xdr:spPr>
        <a:xfrm>
          <a:off x="5395680" y="3612132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199</xdr:row>
      <xdr:rowOff>139680</xdr:rowOff>
    </xdr:from>
    <xdr:to>
      <xdr:col>3</xdr:col>
      <xdr:colOff>423720</xdr:colOff>
      <xdr:row>201</xdr:row>
      <xdr:rowOff>88920</xdr:rowOff>
    </xdr:to>
    <xdr:pic>
      <xdr:nvPicPr>
        <xdr:cNvPr id="504" name="Billede 107" descr=""/>
        <xdr:cNvPicPr/>
      </xdr:nvPicPr>
      <xdr:blipFill>
        <a:blip r:embed="rId107"/>
        <a:stretch/>
      </xdr:blipFill>
      <xdr:spPr>
        <a:xfrm>
          <a:off x="4995720" y="3628332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512640</xdr:colOff>
      <xdr:row>200</xdr:row>
      <xdr:rowOff>168120</xdr:rowOff>
    </xdr:from>
    <xdr:to>
      <xdr:col>3</xdr:col>
      <xdr:colOff>823680</xdr:colOff>
      <xdr:row>202</xdr:row>
      <xdr:rowOff>117360</xdr:rowOff>
    </xdr:to>
    <xdr:pic>
      <xdr:nvPicPr>
        <xdr:cNvPr id="505" name="Billede 108" descr=""/>
        <xdr:cNvPicPr/>
      </xdr:nvPicPr>
      <xdr:blipFill>
        <a:blip r:embed="rId108"/>
        <a:stretch/>
      </xdr:blipFill>
      <xdr:spPr>
        <a:xfrm>
          <a:off x="5395680" y="3649284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201</xdr:row>
      <xdr:rowOff>139680</xdr:rowOff>
    </xdr:from>
    <xdr:to>
      <xdr:col>3</xdr:col>
      <xdr:colOff>423720</xdr:colOff>
      <xdr:row>203</xdr:row>
      <xdr:rowOff>88560</xdr:rowOff>
    </xdr:to>
    <xdr:pic>
      <xdr:nvPicPr>
        <xdr:cNvPr id="506" name="Billede 109" descr=""/>
        <xdr:cNvPicPr/>
      </xdr:nvPicPr>
      <xdr:blipFill>
        <a:blip r:embed="rId109"/>
        <a:stretch/>
      </xdr:blipFill>
      <xdr:spPr>
        <a:xfrm>
          <a:off x="4995720" y="3664512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512640</xdr:colOff>
      <xdr:row>203</xdr:row>
      <xdr:rowOff>15840</xdr:rowOff>
    </xdr:from>
    <xdr:to>
      <xdr:col>3</xdr:col>
      <xdr:colOff>823680</xdr:colOff>
      <xdr:row>204</xdr:row>
      <xdr:rowOff>146160</xdr:rowOff>
    </xdr:to>
    <xdr:pic>
      <xdr:nvPicPr>
        <xdr:cNvPr id="507" name="Billede 110" descr=""/>
        <xdr:cNvPicPr/>
      </xdr:nvPicPr>
      <xdr:blipFill>
        <a:blip r:embed="rId110"/>
        <a:stretch/>
      </xdr:blipFill>
      <xdr:spPr>
        <a:xfrm>
          <a:off x="5395680" y="3688344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203</xdr:row>
      <xdr:rowOff>149040</xdr:rowOff>
    </xdr:from>
    <xdr:to>
      <xdr:col>3</xdr:col>
      <xdr:colOff>423720</xdr:colOff>
      <xdr:row>205</xdr:row>
      <xdr:rowOff>98280</xdr:rowOff>
    </xdr:to>
    <xdr:pic>
      <xdr:nvPicPr>
        <xdr:cNvPr id="508" name="Billede 111" descr=""/>
        <xdr:cNvPicPr/>
      </xdr:nvPicPr>
      <xdr:blipFill>
        <a:blip r:embed="rId111"/>
        <a:stretch/>
      </xdr:blipFill>
      <xdr:spPr>
        <a:xfrm>
          <a:off x="4995720" y="3701664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205</xdr:row>
      <xdr:rowOff>8640</xdr:rowOff>
    </xdr:from>
    <xdr:to>
      <xdr:col>3</xdr:col>
      <xdr:colOff>804600</xdr:colOff>
      <xdr:row>206</xdr:row>
      <xdr:rowOff>76320</xdr:rowOff>
    </xdr:to>
    <xdr:pic>
      <xdr:nvPicPr>
        <xdr:cNvPr id="509" name="Billede 112" descr=""/>
        <xdr:cNvPicPr/>
      </xdr:nvPicPr>
      <xdr:blipFill>
        <a:blip r:embed="rId112"/>
        <a:stretch/>
      </xdr:blipFill>
      <xdr:spPr>
        <a:xfrm>
          <a:off x="5376600" y="37238040"/>
          <a:ext cx="311040" cy="248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112680</xdr:colOff>
      <xdr:row>206</xdr:row>
      <xdr:rowOff>11520</xdr:rowOff>
    </xdr:from>
    <xdr:to>
      <xdr:col>3</xdr:col>
      <xdr:colOff>423720</xdr:colOff>
      <xdr:row>207</xdr:row>
      <xdr:rowOff>55440</xdr:rowOff>
    </xdr:to>
    <xdr:pic>
      <xdr:nvPicPr>
        <xdr:cNvPr id="510" name="Billede 113" descr=""/>
        <xdr:cNvPicPr/>
      </xdr:nvPicPr>
      <xdr:blipFill>
        <a:blip r:embed="rId113"/>
        <a:stretch/>
      </xdr:blipFill>
      <xdr:spPr>
        <a:xfrm>
          <a:off x="4995720" y="37422000"/>
          <a:ext cx="311040" cy="224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207</xdr:row>
      <xdr:rowOff>12600</xdr:rowOff>
    </xdr:from>
    <xdr:to>
      <xdr:col>3</xdr:col>
      <xdr:colOff>804600</xdr:colOff>
      <xdr:row>208</xdr:row>
      <xdr:rowOff>54720</xdr:rowOff>
    </xdr:to>
    <xdr:pic>
      <xdr:nvPicPr>
        <xdr:cNvPr id="511" name="Billede 114" descr=""/>
        <xdr:cNvPicPr/>
      </xdr:nvPicPr>
      <xdr:blipFill>
        <a:blip r:embed="rId114"/>
        <a:stretch/>
      </xdr:blipFill>
      <xdr:spPr>
        <a:xfrm>
          <a:off x="5376600" y="37603800"/>
          <a:ext cx="311040" cy="223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118800</xdr:colOff>
      <xdr:row>207</xdr:row>
      <xdr:rowOff>146880</xdr:rowOff>
    </xdr:from>
    <xdr:to>
      <xdr:col>3</xdr:col>
      <xdr:colOff>434880</xdr:colOff>
      <xdr:row>209</xdr:row>
      <xdr:rowOff>101880</xdr:rowOff>
    </xdr:to>
    <xdr:pic>
      <xdr:nvPicPr>
        <xdr:cNvPr id="512" name="Billede 115" descr=""/>
        <xdr:cNvPicPr/>
      </xdr:nvPicPr>
      <xdr:blipFill>
        <a:blip r:embed="rId115"/>
        <a:stretch/>
      </xdr:blipFill>
      <xdr:spPr>
        <a:xfrm>
          <a:off x="5001840" y="37738080"/>
          <a:ext cx="316080" cy="317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502920</xdr:colOff>
      <xdr:row>208</xdr:row>
      <xdr:rowOff>158760</xdr:rowOff>
    </xdr:from>
    <xdr:to>
      <xdr:col>3</xdr:col>
      <xdr:colOff>813960</xdr:colOff>
      <xdr:row>210</xdr:row>
      <xdr:rowOff>107640</xdr:rowOff>
    </xdr:to>
    <xdr:pic>
      <xdr:nvPicPr>
        <xdr:cNvPr id="513" name="Billede 116" descr=""/>
        <xdr:cNvPicPr/>
      </xdr:nvPicPr>
      <xdr:blipFill>
        <a:blip r:embed="rId116"/>
        <a:stretch/>
      </xdr:blipFill>
      <xdr:spPr>
        <a:xfrm>
          <a:off x="5385960" y="3793104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122040</xdr:colOff>
      <xdr:row>209</xdr:row>
      <xdr:rowOff>139680</xdr:rowOff>
    </xdr:from>
    <xdr:to>
      <xdr:col>3</xdr:col>
      <xdr:colOff>433080</xdr:colOff>
      <xdr:row>211</xdr:row>
      <xdr:rowOff>88920</xdr:rowOff>
    </xdr:to>
    <xdr:pic>
      <xdr:nvPicPr>
        <xdr:cNvPr id="514" name="Billede 117" descr=""/>
        <xdr:cNvPicPr/>
      </xdr:nvPicPr>
      <xdr:blipFill>
        <a:blip r:embed="rId117"/>
        <a:stretch/>
      </xdr:blipFill>
      <xdr:spPr>
        <a:xfrm>
          <a:off x="5005080" y="3809304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493560</xdr:colOff>
      <xdr:row>210</xdr:row>
      <xdr:rowOff>139680</xdr:rowOff>
    </xdr:from>
    <xdr:to>
      <xdr:col>3</xdr:col>
      <xdr:colOff>804600</xdr:colOff>
      <xdr:row>212</xdr:row>
      <xdr:rowOff>88920</xdr:rowOff>
    </xdr:to>
    <xdr:pic>
      <xdr:nvPicPr>
        <xdr:cNvPr id="515" name="Billede 118" descr=""/>
        <xdr:cNvPicPr/>
      </xdr:nvPicPr>
      <xdr:blipFill>
        <a:blip r:embed="rId118"/>
        <a:stretch/>
      </xdr:blipFill>
      <xdr:spPr>
        <a:xfrm>
          <a:off x="5376600" y="3827412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122040</xdr:colOff>
      <xdr:row>211</xdr:row>
      <xdr:rowOff>149040</xdr:rowOff>
    </xdr:from>
    <xdr:to>
      <xdr:col>3</xdr:col>
      <xdr:colOff>433080</xdr:colOff>
      <xdr:row>213</xdr:row>
      <xdr:rowOff>97920</xdr:rowOff>
    </xdr:to>
    <xdr:pic>
      <xdr:nvPicPr>
        <xdr:cNvPr id="516" name="Billede 119" descr=""/>
        <xdr:cNvPicPr/>
      </xdr:nvPicPr>
      <xdr:blipFill>
        <a:blip r:embed="rId119"/>
        <a:stretch/>
      </xdr:blipFill>
      <xdr:spPr>
        <a:xfrm>
          <a:off x="5005080" y="3846420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461880</xdr:colOff>
      <xdr:row>52</xdr:row>
      <xdr:rowOff>117360</xdr:rowOff>
    </xdr:from>
    <xdr:to>
      <xdr:col>3</xdr:col>
      <xdr:colOff>833040</xdr:colOff>
      <xdr:row>54</xdr:row>
      <xdr:rowOff>99000</xdr:rowOff>
    </xdr:to>
    <xdr:pic>
      <xdr:nvPicPr>
        <xdr:cNvPr id="517" name="Billede 120" descr=""/>
        <xdr:cNvPicPr/>
      </xdr:nvPicPr>
      <xdr:blipFill>
        <a:blip r:embed="rId120"/>
        <a:stretch/>
      </xdr:blipFill>
      <xdr:spPr>
        <a:xfrm>
          <a:off x="5344920" y="9657720"/>
          <a:ext cx="371160" cy="34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502920</xdr:colOff>
      <xdr:row>213</xdr:row>
      <xdr:rowOff>156240</xdr:rowOff>
    </xdr:from>
    <xdr:to>
      <xdr:col>3</xdr:col>
      <xdr:colOff>813960</xdr:colOff>
      <xdr:row>215</xdr:row>
      <xdr:rowOff>105480</xdr:rowOff>
    </xdr:to>
    <xdr:pic>
      <xdr:nvPicPr>
        <xdr:cNvPr id="518" name="Billede 121" descr=""/>
        <xdr:cNvPicPr/>
      </xdr:nvPicPr>
      <xdr:blipFill>
        <a:blip r:embed="rId121"/>
        <a:stretch/>
      </xdr:blipFill>
      <xdr:spPr>
        <a:xfrm>
          <a:off x="5385960" y="38833560"/>
          <a:ext cx="311040" cy="311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68400</xdr:colOff>
      <xdr:row>136</xdr:row>
      <xdr:rowOff>113400</xdr:rowOff>
    </xdr:from>
    <xdr:to>
      <xdr:col>3</xdr:col>
      <xdr:colOff>460800</xdr:colOff>
      <xdr:row>138</xdr:row>
      <xdr:rowOff>107640</xdr:rowOff>
    </xdr:to>
    <xdr:pic>
      <xdr:nvPicPr>
        <xdr:cNvPr id="519" name="Billede 122" descr=""/>
        <xdr:cNvPicPr/>
      </xdr:nvPicPr>
      <xdr:blipFill>
        <a:blip r:embed="rId122"/>
        <a:stretch/>
      </xdr:blipFill>
      <xdr:spPr>
        <a:xfrm>
          <a:off x="4951440" y="24855480"/>
          <a:ext cx="392400" cy="356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459000</xdr:colOff>
      <xdr:row>137</xdr:row>
      <xdr:rowOff>86040</xdr:rowOff>
    </xdr:from>
    <xdr:to>
      <xdr:col>3</xdr:col>
      <xdr:colOff>856440</xdr:colOff>
      <xdr:row>139</xdr:row>
      <xdr:rowOff>83160</xdr:rowOff>
    </xdr:to>
    <xdr:pic>
      <xdr:nvPicPr>
        <xdr:cNvPr id="520" name="Billede 123" descr=""/>
        <xdr:cNvPicPr/>
      </xdr:nvPicPr>
      <xdr:blipFill>
        <a:blip r:embed="rId123"/>
        <a:stretch/>
      </xdr:blipFill>
      <xdr:spPr>
        <a:xfrm>
          <a:off x="5342040" y="25009200"/>
          <a:ext cx="397440" cy="358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20880</xdr:colOff>
      <xdr:row>139</xdr:row>
      <xdr:rowOff>55440</xdr:rowOff>
    </xdr:from>
    <xdr:to>
      <xdr:col>3</xdr:col>
      <xdr:colOff>497880</xdr:colOff>
      <xdr:row>140</xdr:row>
      <xdr:rowOff>12240</xdr:rowOff>
    </xdr:to>
    <xdr:pic>
      <xdr:nvPicPr>
        <xdr:cNvPr id="521" name="Billede 124" descr=""/>
        <xdr:cNvPicPr/>
      </xdr:nvPicPr>
      <xdr:blipFill>
        <a:blip r:embed="rId124"/>
        <a:stretch/>
      </xdr:blipFill>
      <xdr:spPr>
        <a:xfrm>
          <a:off x="4903920" y="25340400"/>
          <a:ext cx="477000" cy="13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459000</xdr:colOff>
      <xdr:row>139</xdr:row>
      <xdr:rowOff>155880</xdr:rowOff>
    </xdr:from>
    <xdr:to>
      <xdr:col>3</xdr:col>
      <xdr:colOff>856440</xdr:colOff>
      <xdr:row>141</xdr:row>
      <xdr:rowOff>89280</xdr:rowOff>
    </xdr:to>
    <xdr:pic>
      <xdr:nvPicPr>
        <xdr:cNvPr id="522" name="Billede 125" descr=""/>
        <xdr:cNvPicPr/>
      </xdr:nvPicPr>
      <xdr:blipFill>
        <a:blip r:embed="rId125"/>
        <a:stretch/>
      </xdr:blipFill>
      <xdr:spPr>
        <a:xfrm>
          <a:off x="5342040" y="25440840"/>
          <a:ext cx="397440" cy="295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130680</xdr:colOff>
      <xdr:row>140</xdr:row>
      <xdr:rowOff>127800</xdr:rowOff>
    </xdr:from>
    <xdr:to>
      <xdr:col>3</xdr:col>
      <xdr:colOff>371520</xdr:colOff>
      <xdr:row>142</xdr:row>
      <xdr:rowOff>127800</xdr:rowOff>
    </xdr:to>
    <xdr:pic>
      <xdr:nvPicPr>
        <xdr:cNvPr id="523" name="Billede 126" descr=""/>
        <xdr:cNvPicPr/>
      </xdr:nvPicPr>
      <xdr:blipFill>
        <a:blip r:embed="rId126"/>
        <a:stretch/>
      </xdr:blipFill>
      <xdr:spPr>
        <a:xfrm>
          <a:off x="5013720" y="25593840"/>
          <a:ext cx="24084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530640</xdr:colOff>
      <xdr:row>141</xdr:row>
      <xdr:rowOff>99000</xdr:rowOff>
    </xdr:from>
    <xdr:to>
      <xdr:col>3</xdr:col>
      <xdr:colOff>771480</xdr:colOff>
      <xdr:row>143</xdr:row>
      <xdr:rowOff>99000</xdr:rowOff>
    </xdr:to>
    <xdr:pic>
      <xdr:nvPicPr>
        <xdr:cNvPr id="524" name="Billede 127" descr=""/>
        <xdr:cNvPicPr/>
      </xdr:nvPicPr>
      <xdr:blipFill>
        <a:blip r:embed="rId127"/>
        <a:stretch/>
      </xdr:blipFill>
      <xdr:spPr>
        <a:xfrm>
          <a:off x="5413680" y="25746120"/>
          <a:ext cx="24084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192960</xdr:colOff>
      <xdr:row>142</xdr:row>
      <xdr:rowOff>118080</xdr:rowOff>
    </xdr:from>
    <xdr:to>
      <xdr:col>3</xdr:col>
      <xdr:colOff>347400</xdr:colOff>
      <xdr:row>144</xdr:row>
      <xdr:rowOff>117720</xdr:rowOff>
    </xdr:to>
    <xdr:pic>
      <xdr:nvPicPr>
        <xdr:cNvPr id="525" name="Billede 128" descr=""/>
        <xdr:cNvPicPr/>
      </xdr:nvPicPr>
      <xdr:blipFill>
        <a:blip r:embed="rId128"/>
        <a:stretch/>
      </xdr:blipFill>
      <xdr:spPr>
        <a:xfrm>
          <a:off x="5076000" y="25945920"/>
          <a:ext cx="15444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586080</xdr:colOff>
      <xdr:row>143</xdr:row>
      <xdr:rowOff>127800</xdr:rowOff>
    </xdr:from>
    <xdr:to>
      <xdr:col>3</xdr:col>
      <xdr:colOff>726840</xdr:colOff>
      <xdr:row>145</xdr:row>
      <xdr:rowOff>127440</xdr:rowOff>
    </xdr:to>
    <xdr:pic>
      <xdr:nvPicPr>
        <xdr:cNvPr id="526" name="Billede 129" descr=""/>
        <xdr:cNvPicPr/>
      </xdr:nvPicPr>
      <xdr:blipFill>
        <a:blip r:embed="rId129"/>
        <a:stretch/>
      </xdr:blipFill>
      <xdr:spPr>
        <a:xfrm>
          <a:off x="5469120" y="26136720"/>
          <a:ext cx="140760" cy="361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85680</xdr:colOff>
      <xdr:row>144</xdr:row>
      <xdr:rowOff>174960</xdr:rowOff>
    </xdr:from>
    <xdr:to>
      <xdr:col>3</xdr:col>
      <xdr:colOff>460080</xdr:colOff>
      <xdr:row>146</xdr:row>
      <xdr:rowOff>21600</xdr:rowOff>
    </xdr:to>
    <xdr:pic>
      <xdr:nvPicPr>
        <xdr:cNvPr id="527" name="Billede 130" descr=""/>
        <xdr:cNvPicPr/>
      </xdr:nvPicPr>
      <xdr:blipFill>
        <a:blip r:embed="rId130"/>
        <a:stretch/>
      </xdr:blipFill>
      <xdr:spPr>
        <a:xfrm>
          <a:off x="4968720" y="26364960"/>
          <a:ext cx="374400" cy="20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47880</xdr:colOff>
      <xdr:row>57</xdr:row>
      <xdr:rowOff>89280</xdr:rowOff>
    </xdr:from>
    <xdr:to>
      <xdr:col>3</xdr:col>
      <xdr:colOff>465840</xdr:colOff>
      <xdr:row>59</xdr:row>
      <xdr:rowOff>145080</xdr:rowOff>
    </xdr:to>
    <xdr:pic>
      <xdr:nvPicPr>
        <xdr:cNvPr id="528" name="Billede 131" descr=""/>
        <xdr:cNvPicPr/>
      </xdr:nvPicPr>
      <xdr:blipFill>
        <a:blip r:embed="rId131"/>
        <a:stretch/>
      </xdr:blipFill>
      <xdr:spPr>
        <a:xfrm>
          <a:off x="4930920" y="1053432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447840</xdr:colOff>
      <xdr:row>58</xdr:row>
      <xdr:rowOff>22680</xdr:rowOff>
    </xdr:from>
    <xdr:to>
      <xdr:col>3</xdr:col>
      <xdr:colOff>932760</xdr:colOff>
      <xdr:row>60</xdr:row>
      <xdr:rowOff>145800</xdr:rowOff>
    </xdr:to>
    <xdr:pic>
      <xdr:nvPicPr>
        <xdr:cNvPr id="529" name="Billede 132" descr=""/>
        <xdr:cNvPicPr/>
      </xdr:nvPicPr>
      <xdr:blipFill>
        <a:blip r:embed="rId132"/>
        <a:stretch/>
      </xdr:blipFill>
      <xdr:spPr>
        <a:xfrm>
          <a:off x="5330880" y="10648800"/>
          <a:ext cx="484920" cy="48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57600</xdr:colOff>
      <xdr:row>59</xdr:row>
      <xdr:rowOff>99000</xdr:rowOff>
    </xdr:from>
    <xdr:to>
      <xdr:col>3</xdr:col>
      <xdr:colOff>475560</xdr:colOff>
      <xdr:row>61</xdr:row>
      <xdr:rowOff>155160</xdr:rowOff>
    </xdr:to>
    <xdr:pic>
      <xdr:nvPicPr>
        <xdr:cNvPr id="530" name="Billede 133" descr=""/>
        <xdr:cNvPicPr/>
      </xdr:nvPicPr>
      <xdr:blipFill>
        <a:blip r:embed="rId133"/>
        <a:stretch/>
      </xdr:blipFill>
      <xdr:spPr>
        <a:xfrm>
          <a:off x="4940640" y="1090620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447840</xdr:colOff>
      <xdr:row>60</xdr:row>
      <xdr:rowOff>99000</xdr:rowOff>
    </xdr:from>
    <xdr:to>
      <xdr:col>3</xdr:col>
      <xdr:colOff>865800</xdr:colOff>
      <xdr:row>62</xdr:row>
      <xdr:rowOff>154800</xdr:rowOff>
    </xdr:to>
    <xdr:pic>
      <xdr:nvPicPr>
        <xdr:cNvPr id="531" name="Billede 134" descr=""/>
        <xdr:cNvPicPr/>
      </xdr:nvPicPr>
      <xdr:blipFill>
        <a:blip r:embed="rId134"/>
        <a:stretch/>
      </xdr:blipFill>
      <xdr:spPr>
        <a:xfrm>
          <a:off x="5330880" y="1108692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47880</xdr:colOff>
      <xdr:row>61</xdr:row>
      <xdr:rowOff>99000</xdr:rowOff>
    </xdr:from>
    <xdr:to>
      <xdr:col>3</xdr:col>
      <xdr:colOff>465840</xdr:colOff>
      <xdr:row>63</xdr:row>
      <xdr:rowOff>155160</xdr:rowOff>
    </xdr:to>
    <xdr:pic>
      <xdr:nvPicPr>
        <xdr:cNvPr id="532" name="Billede 135" descr=""/>
        <xdr:cNvPicPr/>
      </xdr:nvPicPr>
      <xdr:blipFill>
        <a:blip r:embed="rId135"/>
        <a:stretch/>
      </xdr:blipFill>
      <xdr:spPr>
        <a:xfrm>
          <a:off x="4930920" y="1126800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457560</xdr:colOff>
      <xdr:row>62</xdr:row>
      <xdr:rowOff>118080</xdr:rowOff>
    </xdr:from>
    <xdr:to>
      <xdr:col>3</xdr:col>
      <xdr:colOff>875520</xdr:colOff>
      <xdr:row>64</xdr:row>
      <xdr:rowOff>174240</xdr:rowOff>
    </xdr:to>
    <xdr:pic>
      <xdr:nvPicPr>
        <xdr:cNvPr id="533" name="Billede 136" descr=""/>
        <xdr:cNvPicPr/>
      </xdr:nvPicPr>
      <xdr:blipFill>
        <a:blip r:embed="rId136"/>
        <a:stretch/>
      </xdr:blipFill>
      <xdr:spPr>
        <a:xfrm>
          <a:off x="5340600" y="1146816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47880</xdr:colOff>
      <xdr:row>63</xdr:row>
      <xdr:rowOff>99360</xdr:rowOff>
    </xdr:from>
    <xdr:to>
      <xdr:col>3</xdr:col>
      <xdr:colOff>465840</xdr:colOff>
      <xdr:row>65</xdr:row>
      <xdr:rowOff>155160</xdr:rowOff>
    </xdr:to>
    <xdr:pic>
      <xdr:nvPicPr>
        <xdr:cNvPr id="534" name="Billede 137" descr=""/>
        <xdr:cNvPicPr/>
      </xdr:nvPicPr>
      <xdr:blipFill>
        <a:blip r:embed="rId137"/>
        <a:stretch/>
      </xdr:blipFill>
      <xdr:spPr>
        <a:xfrm>
          <a:off x="4930920" y="11630160"/>
          <a:ext cx="417960" cy="417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447840</xdr:colOff>
      <xdr:row>145</xdr:row>
      <xdr:rowOff>145800</xdr:rowOff>
    </xdr:from>
    <xdr:to>
      <xdr:col>3</xdr:col>
      <xdr:colOff>865800</xdr:colOff>
      <xdr:row>147</xdr:row>
      <xdr:rowOff>127440</xdr:rowOff>
    </xdr:to>
    <xdr:pic>
      <xdr:nvPicPr>
        <xdr:cNvPr id="535" name="Billede 138" descr=""/>
        <xdr:cNvPicPr/>
      </xdr:nvPicPr>
      <xdr:blipFill>
        <a:blip r:embed="rId138"/>
        <a:stretch/>
      </xdr:blipFill>
      <xdr:spPr>
        <a:xfrm>
          <a:off x="5330880" y="26516880"/>
          <a:ext cx="417960" cy="34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56520</xdr:colOff>
      <xdr:row>156</xdr:row>
      <xdr:rowOff>137160</xdr:rowOff>
    </xdr:from>
    <xdr:to>
      <xdr:col>3</xdr:col>
      <xdr:colOff>509400</xdr:colOff>
      <xdr:row>158</xdr:row>
      <xdr:rowOff>79200</xdr:rowOff>
    </xdr:to>
    <xdr:pic>
      <xdr:nvPicPr>
        <xdr:cNvPr id="536" name="Billede 139" descr=""/>
        <xdr:cNvPicPr/>
      </xdr:nvPicPr>
      <xdr:blipFill>
        <a:blip r:embed="rId139"/>
        <a:stretch/>
      </xdr:blipFill>
      <xdr:spPr>
        <a:xfrm>
          <a:off x="4939560" y="28498680"/>
          <a:ext cx="452880" cy="30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457200</xdr:colOff>
      <xdr:row>157</xdr:row>
      <xdr:rowOff>130680</xdr:rowOff>
    </xdr:from>
    <xdr:to>
      <xdr:col>3</xdr:col>
      <xdr:colOff>866880</xdr:colOff>
      <xdr:row>159</xdr:row>
      <xdr:rowOff>108000</xdr:rowOff>
    </xdr:to>
    <xdr:pic>
      <xdr:nvPicPr>
        <xdr:cNvPr id="537" name="Billede 140" descr=""/>
        <xdr:cNvPicPr/>
      </xdr:nvPicPr>
      <xdr:blipFill>
        <a:blip r:embed="rId140"/>
        <a:stretch/>
      </xdr:blipFill>
      <xdr:spPr>
        <a:xfrm>
          <a:off x="5340240" y="28673280"/>
          <a:ext cx="409680" cy="339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42840</xdr:colOff>
      <xdr:row>158</xdr:row>
      <xdr:rowOff>108360</xdr:rowOff>
    </xdr:from>
    <xdr:to>
      <xdr:col>3</xdr:col>
      <xdr:colOff>485280</xdr:colOff>
      <xdr:row>160</xdr:row>
      <xdr:rowOff>113760</xdr:rowOff>
    </xdr:to>
    <xdr:pic>
      <xdr:nvPicPr>
        <xdr:cNvPr id="538" name="Billede 141" descr=""/>
        <xdr:cNvPicPr/>
      </xdr:nvPicPr>
      <xdr:blipFill>
        <a:blip r:embed="rId141"/>
        <a:stretch/>
      </xdr:blipFill>
      <xdr:spPr>
        <a:xfrm>
          <a:off x="4925880" y="28832040"/>
          <a:ext cx="442440" cy="36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479160</xdr:colOff>
      <xdr:row>159</xdr:row>
      <xdr:rowOff>118440</xdr:rowOff>
    </xdr:from>
    <xdr:to>
      <xdr:col>3</xdr:col>
      <xdr:colOff>886680</xdr:colOff>
      <xdr:row>161</xdr:row>
      <xdr:rowOff>123480</xdr:rowOff>
    </xdr:to>
    <xdr:pic>
      <xdr:nvPicPr>
        <xdr:cNvPr id="539" name="Billede 142" descr=""/>
        <xdr:cNvPicPr/>
      </xdr:nvPicPr>
      <xdr:blipFill>
        <a:blip r:embed="rId142"/>
        <a:stretch/>
      </xdr:blipFill>
      <xdr:spPr>
        <a:xfrm>
          <a:off x="5362200" y="29022840"/>
          <a:ext cx="407520" cy="367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109440</xdr:colOff>
      <xdr:row>160</xdr:row>
      <xdr:rowOff>99000</xdr:rowOff>
    </xdr:from>
    <xdr:to>
      <xdr:col>3</xdr:col>
      <xdr:colOff>424440</xdr:colOff>
      <xdr:row>162</xdr:row>
      <xdr:rowOff>136440</xdr:rowOff>
    </xdr:to>
    <xdr:pic>
      <xdr:nvPicPr>
        <xdr:cNvPr id="540" name="Billede 143" descr=""/>
        <xdr:cNvPicPr/>
      </xdr:nvPicPr>
      <xdr:blipFill>
        <a:blip r:embed="rId143"/>
        <a:stretch/>
      </xdr:blipFill>
      <xdr:spPr>
        <a:xfrm>
          <a:off x="4992480" y="29184480"/>
          <a:ext cx="315000" cy="39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561960</xdr:colOff>
      <xdr:row>161</xdr:row>
      <xdr:rowOff>99000</xdr:rowOff>
    </xdr:from>
    <xdr:to>
      <xdr:col>3</xdr:col>
      <xdr:colOff>742320</xdr:colOff>
      <xdr:row>163</xdr:row>
      <xdr:rowOff>106920</xdr:rowOff>
    </xdr:to>
    <xdr:pic>
      <xdr:nvPicPr>
        <xdr:cNvPr id="541" name="Billede 144" descr=""/>
        <xdr:cNvPicPr/>
      </xdr:nvPicPr>
      <xdr:blipFill>
        <a:blip r:embed="rId144"/>
        <a:stretch/>
      </xdr:blipFill>
      <xdr:spPr>
        <a:xfrm>
          <a:off x="5445000" y="29365560"/>
          <a:ext cx="180360" cy="36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169560</xdr:colOff>
      <xdr:row>162</xdr:row>
      <xdr:rowOff>108360</xdr:rowOff>
    </xdr:from>
    <xdr:to>
      <xdr:col>3</xdr:col>
      <xdr:colOff>362880</xdr:colOff>
      <xdr:row>164</xdr:row>
      <xdr:rowOff>174600</xdr:rowOff>
    </xdr:to>
    <xdr:pic>
      <xdr:nvPicPr>
        <xdr:cNvPr id="542" name="Billede 145" descr=""/>
        <xdr:cNvPicPr/>
      </xdr:nvPicPr>
      <xdr:blipFill>
        <a:blip r:embed="rId145"/>
        <a:stretch/>
      </xdr:blipFill>
      <xdr:spPr>
        <a:xfrm>
          <a:off x="5052600" y="29556000"/>
          <a:ext cx="193320" cy="4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493200</xdr:colOff>
      <xdr:row>163</xdr:row>
      <xdr:rowOff>84600</xdr:rowOff>
    </xdr:from>
    <xdr:to>
      <xdr:col>3</xdr:col>
      <xdr:colOff>875520</xdr:colOff>
      <xdr:row>165</xdr:row>
      <xdr:rowOff>104760</xdr:rowOff>
    </xdr:to>
    <xdr:pic>
      <xdr:nvPicPr>
        <xdr:cNvPr id="543" name="Billede 146" descr=""/>
        <xdr:cNvPicPr/>
      </xdr:nvPicPr>
      <xdr:blipFill>
        <a:blip r:embed="rId146"/>
        <a:stretch/>
      </xdr:blipFill>
      <xdr:spPr>
        <a:xfrm>
          <a:off x="5376240" y="29712960"/>
          <a:ext cx="382320" cy="382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64800</xdr:colOff>
      <xdr:row>165</xdr:row>
      <xdr:rowOff>16200</xdr:rowOff>
    </xdr:from>
    <xdr:to>
      <xdr:col>3</xdr:col>
      <xdr:colOff>447120</xdr:colOff>
      <xdr:row>166</xdr:row>
      <xdr:rowOff>49680</xdr:rowOff>
    </xdr:to>
    <xdr:pic>
      <xdr:nvPicPr>
        <xdr:cNvPr id="544" name="Billede 147" descr=""/>
        <xdr:cNvPicPr/>
      </xdr:nvPicPr>
      <xdr:blipFill>
        <a:blip r:embed="rId147"/>
        <a:stretch/>
      </xdr:blipFill>
      <xdr:spPr>
        <a:xfrm>
          <a:off x="4947840" y="30006720"/>
          <a:ext cx="382320" cy="21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64800</xdr:colOff>
      <xdr:row>165</xdr:row>
      <xdr:rowOff>16200</xdr:rowOff>
    </xdr:from>
    <xdr:to>
      <xdr:col>3</xdr:col>
      <xdr:colOff>447120</xdr:colOff>
      <xdr:row>166</xdr:row>
      <xdr:rowOff>49680</xdr:rowOff>
    </xdr:to>
    <xdr:pic>
      <xdr:nvPicPr>
        <xdr:cNvPr id="545" name="Billede 148" descr=""/>
        <xdr:cNvPicPr/>
      </xdr:nvPicPr>
      <xdr:blipFill>
        <a:blip r:embed="rId148"/>
        <a:stretch/>
      </xdr:blipFill>
      <xdr:spPr>
        <a:xfrm>
          <a:off x="4947840" y="30006720"/>
          <a:ext cx="382320" cy="21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493200</xdr:colOff>
      <xdr:row>165</xdr:row>
      <xdr:rowOff>125640</xdr:rowOff>
    </xdr:from>
    <xdr:to>
      <xdr:col>3</xdr:col>
      <xdr:colOff>860760</xdr:colOff>
      <xdr:row>167</xdr:row>
      <xdr:rowOff>88920</xdr:rowOff>
    </xdr:to>
    <xdr:pic>
      <xdr:nvPicPr>
        <xdr:cNvPr id="546" name="Billede 149" descr=""/>
        <xdr:cNvPicPr/>
      </xdr:nvPicPr>
      <xdr:blipFill>
        <a:blip r:embed="rId149"/>
        <a:stretch/>
      </xdr:blipFill>
      <xdr:spPr>
        <a:xfrm>
          <a:off x="5376240" y="30116160"/>
          <a:ext cx="367560" cy="325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64800</xdr:colOff>
      <xdr:row>166</xdr:row>
      <xdr:rowOff>135360</xdr:rowOff>
    </xdr:from>
    <xdr:to>
      <xdr:col>3</xdr:col>
      <xdr:colOff>447120</xdr:colOff>
      <xdr:row>168</xdr:row>
      <xdr:rowOff>111240</xdr:rowOff>
    </xdr:to>
    <xdr:pic>
      <xdr:nvPicPr>
        <xdr:cNvPr id="547" name="Billede 150" descr=""/>
        <xdr:cNvPicPr/>
      </xdr:nvPicPr>
      <xdr:blipFill>
        <a:blip r:embed="rId150"/>
        <a:stretch/>
      </xdr:blipFill>
      <xdr:spPr>
        <a:xfrm>
          <a:off x="4947840" y="30306600"/>
          <a:ext cx="38232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257040</xdr:colOff>
      <xdr:row>1</xdr:row>
      <xdr:rowOff>0</xdr:rowOff>
    </xdr:from>
    <xdr:to>
      <xdr:col>9</xdr:col>
      <xdr:colOff>488880</xdr:colOff>
      <xdr:row>3</xdr:row>
      <xdr:rowOff>69840</xdr:rowOff>
    </xdr:to>
    <xdr:pic>
      <xdr:nvPicPr>
        <xdr:cNvPr id="548" name="Picture 1" descr=""/>
        <xdr:cNvPicPr/>
      </xdr:nvPicPr>
      <xdr:blipFill>
        <a:blip r:embed="rId151"/>
        <a:stretch/>
      </xdr:blipFill>
      <xdr:spPr>
        <a:xfrm>
          <a:off x="9912960" y="181080"/>
          <a:ext cx="1090080" cy="56124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343080</xdr:colOff>
      <xdr:row>0</xdr:row>
      <xdr:rowOff>0</xdr:rowOff>
    </xdr:from>
    <xdr:to>
      <xdr:col>1</xdr:col>
      <xdr:colOff>590040</xdr:colOff>
      <xdr:row>3</xdr:row>
      <xdr:rowOff>155520</xdr:rowOff>
    </xdr:to>
    <xdr:pic>
      <xdr:nvPicPr>
        <xdr:cNvPr id="549" name="Picture 1" descr="http://www.lagersport.dk/media/amshopby/medium48.png"/>
        <xdr:cNvPicPr/>
      </xdr:nvPicPr>
      <xdr:blipFill>
        <a:blip r:embed="rId152"/>
        <a:stretch/>
      </xdr:blipFill>
      <xdr:spPr>
        <a:xfrm>
          <a:off x="343080" y="0"/>
          <a:ext cx="91116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304920</xdr:colOff>
      <xdr:row>77</xdr:row>
      <xdr:rowOff>13680</xdr:rowOff>
    </xdr:from>
    <xdr:to>
      <xdr:col>1</xdr:col>
      <xdr:colOff>551880</xdr:colOff>
      <xdr:row>81</xdr:row>
      <xdr:rowOff>98280</xdr:rowOff>
    </xdr:to>
    <xdr:pic>
      <xdr:nvPicPr>
        <xdr:cNvPr id="550" name="Picture 1" descr="http://www.lagersport.dk/media/amshopby/medium48.png"/>
        <xdr:cNvPicPr/>
      </xdr:nvPicPr>
      <xdr:blipFill>
        <a:blip r:embed="rId153"/>
        <a:stretch/>
      </xdr:blipFill>
      <xdr:spPr>
        <a:xfrm>
          <a:off x="304920" y="14078160"/>
          <a:ext cx="911160" cy="808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219240</xdr:colOff>
      <xdr:row>78</xdr:row>
      <xdr:rowOff>60840</xdr:rowOff>
    </xdr:from>
    <xdr:to>
      <xdr:col>9</xdr:col>
      <xdr:colOff>451080</xdr:colOff>
      <xdr:row>81</xdr:row>
      <xdr:rowOff>69480</xdr:rowOff>
    </xdr:to>
    <xdr:pic>
      <xdr:nvPicPr>
        <xdr:cNvPr id="551" name="Picture 1" descr=""/>
        <xdr:cNvPicPr/>
      </xdr:nvPicPr>
      <xdr:blipFill>
        <a:blip r:embed="rId154"/>
        <a:stretch/>
      </xdr:blipFill>
      <xdr:spPr>
        <a:xfrm>
          <a:off x="9875160" y="14306400"/>
          <a:ext cx="1090080" cy="5515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304920</xdr:colOff>
      <xdr:row>150</xdr:row>
      <xdr:rowOff>22680</xdr:rowOff>
    </xdr:from>
    <xdr:to>
      <xdr:col>1</xdr:col>
      <xdr:colOff>551880</xdr:colOff>
      <xdr:row>154</xdr:row>
      <xdr:rowOff>117360</xdr:rowOff>
    </xdr:to>
    <xdr:pic>
      <xdr:nvPicPr>
        <xdr:cNvPr id="552" name="Picture 1" descr="http://www.lagersport.dk/media/amshopby/medium48.png"/>
        <xdr:cNvPicPr/>
      </xdr:nvPicPr>
      <xdr:blipFill>
        <a:blip r:embed="rId155"/>
        <a:stretch/>
      </xdr:blipFill>
      <xdr:spPr>
        <a:xfrm>
          <a:off x="304920" y="27298440"/>
          <a:ext cx="91116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181080</xdr:colOff>
      <xdr:row>151</xdr:row>
      <xdr:rowOff>70560</xdr:rowOff>
    </xdr:from>
    <xdr:to>
      <xdr:col>9</xdr:col>
      <xdr:colOff>412920</xdr:colOff>
      <xdr:row>154</xdr:row>
      <xdr:rowOff>79200</xdr:rowOff>
    </xdr:to>
    <xdr:pic>
      <xdr:nvPicPr>
        <xdr:cNvPr id="553" name="Picture 1" descr=""/>
        <xdr:cNvPicPr/>
      </xdr:nvPicPr>
      <xdr:blipFill>
        <a:blip r:embed="rId156"/>
        <a:stretch/>
      </xdr:blipFill>
      <xdr:spPr>
        <a:xfrm>
          <a:off x="9837000" y="27527400"/>
          <a:ext cx="1090080" cy="5515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447840</xdr:colOff>
      <xdr:row>19</xdr:row>
      <xdr:rowOff>82080</xdr:rowOff>
    </xdr:from>
    <xdr:to>
      <xdr:col>3</xdr:col>
      <xdr:colOff>873360</xdr:colOff>
      <xdr:row>21</xdr:row>
      <xdr:rowOff>126720</xdr:rowOff>
    </xdr:to>
    <xdr:pic>
      <xdr:nvPicPr>
        <xdr:cNvPr id="554" name="Billede 157" descr=""/>
        <xdr:cNvPicPr/>
      </xdr:nvPicPr>
      <xdr:blipFill>
        <a:blip r:embed="rId157"/>
        <a:stretch/>
      </xdr:blipFill>
      <xdr:spPr>
        <a:xfrm>
          <a:off x="5330880" y="3650040"/>
          <a:ext cx="425520" cy="40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19080</xdr:colOff>
      <xdr:row>20</xdr:row>
      <xdr:rowOff>63000</xdr:rowOff>
    </xdr:from>
    <xdr:to>
      <xdr:col>3</xdr:col>
      <xdr:colOff>437400</xdr:colOff>
      <xdr:row>22</xdr:row>
      <xdr:rowOff>98280</xdr:rowOff>
    </xdr:to>
    <xdr:pic>
      <xdr:nvPicPr>
        <xdr:cNvPr id="555" name="Billede 158" descr=""/>
        <xdr:cNvPicPr/>
      </xdr:nvPicPr>
      <xdr:blipFill>
        <a:blip r:embed="rId158"/>
        <a:stretch/>
      </xdr:blipFill>
      <xdr:spPr>
        <a:xfrm>
          <a:off x="4902120" y="3812040"/>
          <a:ext cx="418320" cy="39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38160</xdr:colOff>
      <xdr:row>22</xdr:row>
      <xdr:rowOff>84600</xdr:rowOff>
    </xdr:from>
    <xdr:to>
      <xdr:col>3</xdr:col>
      <xdr:colOff>428040</xdr:colOff>
      <xdr:row>24</xdr:row>
      <xdr:rowOff>88560</xdr:rowOff>
    </xdr:to>
    <xdr:pic>
      <xdr:nvPicPr>
        <xdr:cNvPr id="556" name="Billede 159" descr=""/>
        <xdr:cNvPicPr/>
      </xdr:nvPicPr>
      <xdr:blipFill>
        <a:blip r:embed="rId159"/>
        <a:stretch/>
      </xdr:blipFill>
      <xdr:spPr>
        <a:xfrm>
          <a:off x="4921200" y="4195440"/>
          <a:ext cx="389880" cy="366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449640</xdr:colOff>
      <xdr:row>21</xdr:row>
      <xdr:rowOff>102240</xdr:rowOff>
    </xdr:from>
    <xdr:to>
      <xdr:col>3</xdr:col>
      <xdr:colOff>861480</xdr:colOff>
      <xdr:row>23</xdr:row>
      <xdr:rowOff>133200</xdr:rowOff>
    </xdr:to>
    <xdr:pic>
      <xdr:nvPicPr>
        <xdr:cNvPr id="557" name="Billede 160" descr=""/>
        <xdr:cNvPicPr/>
      </xdr:nvPicPr>
      <xdr:blipFill>
        <a:blip r:embed="rId160"/>
        <a:stretch/>
      </xdr:blipFill>
      <xdr:spPr>
        <a:xfrm>
          <a:off x="5332680" y="4032360"/>
          <a:ext cx="411840" cy="39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47520</xdr:colOff>
      <xdr:row>29</xdr:row>
      <xdr:rowOff>99000</xdr:rowOff>
    </xdr:from>
    <xdr:to>
      <xdr:col>3</xdr:col>
      <xdr:colOff>427680</xdr:colOff>
      <xdr:row>31</xdr:row>
      <xdr:rowOff>98280</xdr:rowOff>
    </xdr:to>
    <xdr:pic>
      <xdr:nvPicPr>
        <xdr:cNvPr id="558" name="Billede 161" descr="https://s3-eu-west-1.amazonaws.com/product-img/142375_mellemstor.jpg"/>
        <xdr:cNvPicPr/>
      </xdr:nvPicPr>
      <xdr:blipFill>
        <a:blip r:embed="rId161"/>
        <a:stretch/>
      </xdr:blipFill>
      <xdr:spPr>
        <a:xfrm>
          <a:off x="4930560" y="5476680"/>
          <a:ext cx="380160" cy="36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76320</xdr:colOff>
      <xdr:row>31</xdr:row>
      <xdr:rowOff>99000</xdr:rowOff>
    </xdr:from>
    <xdr:to>
      <xdr:col>3</xdr:col>
      <xdr:colOff>437400</xdr:colOff>
      <xdr:row>33</xdr:row>
      <xdr:rowOff>79200</xdr:rowOff>
    </xdr:to>
    <xdr:pic>
      <xdr:nvPicPr>
        <xdr:cNvPr id="559" name="Billede 162" descr="https://s3-eu-west-1.amazonaws.com/product-img/110257_mellemstor.jpg"/>
        <xdr:cNvPicPr/>
      </xdr:nvPicPr>
      <xdr:blipFill>
        <a:blip r:embed="rId162"/>
        <a:stretch/>
      </xdr:blipFill>
      <xdr:spPr>
        <a:xfrm>
          <a:off x="4959360" y="5838840"/>
          <a:ext cx="361080" cy="34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66600</xdr:colOff>
      <xdr:row>33</xdr:row>
      <xdr:rowOff>89640</xdr:rowOff>
    </xdr:from>
    <xdr:to>
      <xdr:col>3</xdr:col>
      <xdr:colOff>456480</xdr:colOff>
      <xdr:row>35</xdr:row>
      <xdr:rowOff>98280</xdr:rowOff>
    </xdr:to>
    <xdr:pic>
      <xdr:nvPicPr>
        <xdr:cNvPr id="560" name="Billede 163" descr="https://s3-eu-west-1.amazonaws.com/product-img/142376_mellemstor.jpg"/>
        <xdr:cNvPicPr/>
      </xdr:nvPicPr>
      <xdr:blipFill>
        <a:blip r:embed="rId163"/>
        <a:stretch/>
      </xdr:blipFill>
      <xdr:spPr>
        <a:xfrm>
          <a:off x="4949640" y="6191280"/>
          <a:ext cx="389880" cy="37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495720</xdr:colOff>
      <xdr:row>30</xdr:row>
      <xdr:rowOff>108720</xdr:rowOff>
    </xdr:from>
    <xdr:to>
      <xdr:col>3</xdr:col>
      <xdr:colOff>751320</xdr:colOff>
      <xdr:row>32</xdr:row>
      <xdr:rowOff>155520</xdr:rowOff>
    </xdr:to>
    <xdr:pic>
      <xdr:nvPicPr>
        <xdr:cNvPr id="561" name="Billede 164" descr=""/>
        <xdr:cNvPicPr/>
      </xdr:nvPicPr>
      <xdr:blipFill>
        <a:blip r:embed="rId164"/>
        <a:stretch/>
      </xdr:blipFill>
      <xdr:spPr>
        <a:xfrm>
          <a:off x="5378760" y="5667480"/>
          <a:ext cx="25560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466560</xdr:colOff>
      <xdr:row>6</xdr:row>
      <xdr:rowOff>79920</xdr:rowOff>
    </xdr:from>
    <xdr:to>
      <xdr:col>3</xdr:col>
      <xdr:colOff>856440</xdr:colOff>
      <xdr:row>8</xdr:row>
      <xdr:rowOff>88560</xdr:rowOff>
    </xdr:to>
    <xdr:pic>
      <xdr:nvPicPr>
        <xdr:cNvPr id="562" name="Billede 165" descr="https://d34aj0jffcqapo.cloudfront.net/product/157418/2399b046e756.jpg"/>
        <xdr:cNvPicPr/>
      </xdr:nvPicPr>
      <xdr:blipFill>
        <a:blip r:embed="rId165"/>
        <a:stretch/>
      </xdr:blipFill>
      <xdr:spPr>
        <a:xfrm>
          <a:off x="5349600" y="1295280"/>
          <a:ext cx="389880" cy="37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47520</xdr:colOff>
      <xdr:row>7</xdr:row>
      <xdr:rowOff>108720</xdr:rowOff>
    </xdr:from>
    <xdr:to>
      <xdr:col>3</xdr:col>
      <xdr:colOff>408600</xdr:colOff>
      <xdr:row>9</xdr:row>
      <xdr:rowOff>88920</xdr:rowOff>
    </xdr:to>
    <xdr:pic>
      <xdr:nvPicPr>
        <xdr:cNvPr id="563" name="Billede 166" descr="https://d1alu5gpg11xej.cloudfront.net/product/157391/d9baadc19af3.jpg"/>
        <xdr:cNvPicPr/>
      </xdr:nvPicPr>
      <xdr:blipFill>
        <a:blip r:embed="rId166"/>
        <a:stretch/>
      </xdr:blipFill>
      <xdr:spPr>
        <a:xfrm>
          <a:off x="4930560" y="1505160"/>
          <a:ext cx="361080" cy="342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28440</xdr:colOff>
      <xdr:row>5</xdr:row>
      <xdr:rowOff>99000</xdr:rowOff>
    </xdr:from>
    <xdr:to>
      <xdr:col>3</xdr:col>
      <xdr:colOff>446760</xdr:colOff>
      <xdr:row>7</xdr:row>
      <xdr:rowOff>155160</xdr:rowOff>
    </xdr:to>
    <xdr:pic>
      <xdr:nvPicPr>
        <xdr:cNvPr id="564" name="Billede 167" descr="https://d1alu5gpg11xej.cloudfront.net/product/157402/d9e95e38e2f1.jpg"/>
        <xdr:cNvPicPr/>
      </xdr:nvPicPr>
      <xdr:blipFill>
        <a:blip r:embed="rId167"/>
        <a:stretch/>
      </xdr:blipFill>
      <xdr:spPr>
        <a:xfrm>
          <a:off x="4911480" y="1133280"/>
          <a:ext cx="418320" cy="418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457200</xdr:colOff>
      <xdr:row>8</xdr:row>
      <xdr:rowOff>99000</xdr:rowOff>
    </xdr:from>
    <xdr:to>
      <xdr:col>3</xdr:col>
      <xdr:colOff>847080</xdr:colOff>
      <xdr:row>10</xdr:row>
      <xdr:rowOff>107640</xdr:rowOff>
    </xdr:to>
    <xdr:pic>
      <xdr:nvPicPr>
        <xdr:cNvPr id="565" name="Billede 168" descr="https://d34aj0jffcqapo.cloudfront.net/product/122642/2975f57a1bbb.jpg"/>
        <xdr:cNvPicPr/>
      </xdr:nvPicPr>
      <xdr:blipFill>
        <a:blip r:embed="rId168"/>
        <a:stretch/>
      </xdr:blipFill>
      <xdr:spPr>
        <a:xfrm>
          <a:off x="5340240" y="1676520"/>
          <a:ext cx="389880" cy="370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476280</xdr:colOff>
      <xdr:row>14</xdr:row>
      <xdr:rowOff>89640</xdr:rowOff>
    </xdr:from>
    <xdr:to>
      <xdr:col>3</xdr:col>
      <xdr:colOff>857160</xdr:colOff>
      <xdr:row>16</xdr:row>
      <xdr:rowOff>136800</xdr:rowOff>
    </xdr:to>
    <xdr:pic>
      <xdr:nvPicPr>
        <xdr:cNvPr id="566" name="Billede 169" descr=""/>
        <xdr:cNvPicPr/>
      </xdr:nvPicPr>
      <xdr:blipFill>
        <a:blip r:embed="rId169"/>
        <a:stretch/>
      </xdr:blipFill>
      <xdr:spPr>
        <a:xfrm>
          <a:off x="5359320" y="2752920"/>
          <a:ext cx="380880" cy="4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443160</xdr:colOff>
      <xdr:row>32</xdr:row>
      <xdr:rowOff>127440</xdr:rowOff>
    </xdr:from>
    <xdr:to>
      <xdr:col>3</xdr:col>
      <xdr:colOff>770760</xdr:colOff>
      <xdr:row>34</xdr:row>
      <xdr:rowOff>136440</xdr:rowOff>
    </xdr:to>
    <xdr:pic>
      <xdr:nvPicPr>
        <xdr:cNvPr id="567" name="Billede 170" descr=""/>
        <xdr:cNvPicPr/>
      </xdr:nvPicPr>
      <xdr:blipFill>
        <a:blip r:embed="rId170"/>
        <a:stretch/>
      </xdr:blipFill>
      <xdr:spPr>
        <a:xfrm>
          <a:off x="5326200" y="6048360"/>
          <a:ext cx="327600" cy="370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97D"/>
    <pageSetUpPr fitToPage="true"/>
  </sheetPr>
  <dimension ref="A1:AI110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N27" activeCellId="0" sqref="AN27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0.73"/>
    <col collapsed="false" customWidth="true" hidden="false" outlineLevel="0" max="2" min="2" style="1" width="2.73"/>
    <col collapsed="false" customWidth="true" hidden="false" outlineLevel="0" max="29" min="3" style="1" width="4.73"/>
    <col collapsed="false" customWidth="true" hidden="false" outlineLevel="0" max="30" min="30" style="1" width="5.27"/>
    <col collapsed="false" customWidth="true" hidden="false" outlineLevel="0" max="31" min="31" style="1" width="17.73"/>
    <col collapsed="false" customWidth="true" hidden="false" outlineLevel="0" max="32" min="32" style="1" width="30.73"/>
    <col collapsed="false" customWidth="false" hidden="false" outlineLevel="0" max="33" min="33" style="1" width="9.27"/>
    <col collapsed="false" customWidth="true" hidden="false" outlineLevel="0" max="34" min="34" style="1" width="21.54"/>
    <col collapsed="false" customWidth="false" hidden="false" outlineLevel="0" max="16384" min="35" style="1" width="9.27"/>
  </cols>
  <sheetData>
    <row r="1" customFormat="false" ht="15" hidden="false" customHeight="true" outlineLevel="0" collapsed="false">
      <c r="A1" s="2" t="s">
        <v>0</v>
      </c>
      <c r="B1" s="2"/>
      <c r="C1" s="3" t="s">
        <v>1</v>
      </c>
      <c r="D1" s="3"/>
      <c r="E1" s="3"/>
      <c r="F1" s="3"/>
      <c r="G1" s="4" t="s">
        <v>2</v>
      </c>
      <c r="H1" s="4"/>
      <c r="I1" s="4"/>
      <c r="J1" s="4"/>
      <c r="K1" s="4" t="s">
        <v>3</v>
      </c>
      <c r="L1" s="4"/>
      <c r="M1" s="4"/>
      <c r="N1" s="4"/>
      <c r="O1" s="4" t="s">
        <v>4</v>
      </c>
      <c r="P1" s="4"/>
      <c r="Q1" s="4"/>
      <c r="R1" s="4"/>
      <c r="S1" s="4" t="s">
        <v>5</v>
      </c>
      <c r="T1" s="4"/>
      <c r="U1" s="4"/>
      <c r="V1" s="4"/>
      <c r="W1" s="5"/>
      <c r="X1" s="5"/>
      <c r="Y1" s="5"/>
      <c r="Z1" s="5"/>
      <c r="AA1" s="5"/>
      <c r="AB1" s="5"/>
      <c r="AC1" s="5"/>
      <c r="AD1" s="5"/>
      <c r="AE1" s="2" t="s">
        <v>6</v>
      </c>
      <c r="AF1" s="2"/>
      <c r="AH1" s="6" t="s">
        <v>7</v>
      </c>
      <c r="AI1" s="6"/>
    </row>
    <row r="2" s="10" customFormat="true" ht="39" hidden="false" customHeight="true" outlineLevel="0" collapsed="false">
      <c r="A2" s="2"/>
      <c r="B2" s="2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  <c r="X2" s="9"/>
      <c r="Y2" s="9"/>
      <c r="Z2" s="9"/>
      <c r="AA2" s="9"/>
      <c r="AB2" s="9"/>
      <c r="AC2" s="9"/>
      <c r="AD2" s="9"/>
      <c r="AE2" s="2"/>
      <c r="AF2" s="2"/>
      <c r="AH2" s="6"/>
      <c r="AI2" s="6"/>
    </row>
    <row r="3" customFormat="false" ht="15" hidden="false" customHeight="true" outlineLevel="0" collapsed="false">
      <c r="A3" s="11" t="s">
        <v>8</v>
      </c>
      <c r="B3" s="11"/>
      <c r="C3" s="12" t="s">
        <v>9</v>
      </c>
      <c r="D3" s="12"/>
      <c r="E3" s="12"/>
      <c r="F3" s="12"/>
      <c r="G3" s="13" t="s">
        <v>9</v>
      </c>
      <c r="H3" s="13"/>
      <c r="I3" s="13"/>
      <c r="J3" s="13"/>
      <c r="K3" s="14" t="s">
        <v>9</v>
      </c>
      <c r="L3" s="14"/>
      <c r="M3" s="14"/>
      <c r="N3" s="14"/>
      <c r="O3" s="13" t="s">
        <v>9</v>
      </c>
      <c r="P3" s="13"/>
      <c r="Q3" s="13"/>
      <c r="R3" s="13"/>
      <c r="S3" s="14" t="s">
        <v>9</v>
      </c>
      <c r="T3" s="14"/>
      <c r="U3" s="14"/>
      <c r="V3" s="14"/>
      <c r="W3" s="15"/>
      <c r="X3" s="15"/>
      <c r="Y3" s="15"/>
      <c r="Z3" s="15"/>
      <c r="AA3" s="15"/>
      <c r="AB3" s="15"/>
      <c r="AC3" s="15"/>
      <c r="AD3" s="15"/>
      <c r="AE3" s="16" t="s">
        <v>10</v>
      </c>
      <c r="AF3" s="17" t="s">
        <v>11</v>
      </c>
      <c r="AH3" s="18"/>
      <c r="AI3" s="19"/>
    </row>
    <row r="4" customFormat="false" ht="12.75" hidden="false" customHeight="false" outlineLevel="0" collapsed="false">
      <c r="A4" s="20" t="s">
        <v>12</v>
      </c>
      <c r="B4" s="20"/>
      <c r="C4" s="14"/>
      <c r="D4" s="14"/>
      <c r="E4" s="14"/>
      <c r="F4" s="14"/>
      <c r="G4" s="21"/>
      <c r="H4" s="21"/>
      <c r="I4" s="21"/>
      <c r="J4" s="21"/>
      <c r="K4" s="14"/>
      <c r="L4" s="14"/>
      <c r="M4" s="14"/>
      <c r="N4" s="14"/>
      <c r="O4" s="21"/>
      <c r="P4" s="21"/>
      <c r="Q4" s="21"/>
      <c r="R4" s="21"/>
      <c r="S4" s="14"/>
      <c r="T4" s="14"/>
      <c r="U4" s="14"/>
      <c r="V4" s="14"/>
      <c r="W4" s="22"/>
      <c r="X4" s="22"/>
      <c r="Y4" s="22"/>
      <c r="Z4" s="22"/>
      <c r="AA4" s="22"/>
      <c r="AB4" s="22"/>
      <c r="AC4" s="22"/>
      <c r="AD4" s="22"/>
      <c r="AE4" s="23" t="s">
        <v>13</v>
      </c>
      <c r="AF4" s="24"/>
      <c r="AH4" s="25"/>
      <c r="AI4" s="26"/>
    </row>
    <row r="5" customFormat="false" ht="12.75" hidden="false" customHeight="false" outlineLevel="0" collapsed="false">
      <c r="A5" s="20" t="s">
        <v>14</v>
      </c>
      <c r="B5" s="20"/>
      <c r="C5" s="14" t="s">
        <v>15</v>
      </c>
      <c r="D5" s="14"/>
      <c r="E5" s="14"/>
      <c r="F5" s="14"/>
      <c r="G5" s="21" t="s">
        <v>15</v>
      </c>
      <c r="H5" s="21"/>
      <c r="I5" s="21"/>
      <c r="J5" s="21"/>
      <c r="K5" s="14" t="s">
        <v>15</v>
      </c>
      <c r="L5" s="14"/>
      <c r="M5" s="14"/>
      <c r="N5" s="14"/>
      <c r="O5" s="21" t="s">
        <v>15</v>
      </c>
      <c r="P5" s="21"/>
      <c r="Q5" s="21"/>
      <c r="R5" s="21"/>
      <c r="S5" s="14" t="s">
        <v>15</v>
      </c>
      <c r="T5" s="14"/>
      <c r="U5" s="14"/>
      <c r="V5" s="14"/>
      <c r="W5" s="22"/>
      <c r="X5" s="22"/>
      <c r="Y5" s="22"/>
      <c r="Z5" s="22"/>
      <c r="AA5" s="22"/>
      <c r="AB5" s="22"/>
      <c r="AC5" s="22"/>
      <c r="AD5" s="22"/>
      <c r="AE5" s="23" t="s">
        <v>16</v>
      </c>
      <c r="AF5" s="24"/>
      <c r="AH5" s="25"/>
      <c r="AI5" s="26"/>
    </row>
    <row r="6" customFormat="false" ht="12.75" hidden="false" customHeight="true" outlineLevel="0" collapsed="false">
      <c r="A6" s="20" t="s">
        <v>17</v>
      </c>
      <c r="B6" s="20"/>
      <c r="C6" s="27"/>
      <c r="D6" s="28"/>
      <c r="E6" s="28"/>
      <c r="F6" s="29"/>
      <c r="G6" s="21" t="s">
        <v>18</v>
      </c>
      <c r="H6" s="21"/>
      <c r="I6" s="21"/>
      <c r="J6" s="21"/>
      <c r="K6" s="14" t="s">
        <v>18</v>
      </c>
      <c r="L6" s="14"/>
      <c r="M6" s="14"/>
      <c r="N6" s="14"/>
      <c r="O6" s="21" t="s">
        <v>18</v>
      </c>
      <c r="P6" s="21"/>
      <c r="Q6" s="21"/>
      <c r="R6" s="21"/>
      <c r="S6" s="14" t="s">
        <v>19</v>
      </c>
      <c r="T6" s="14"/>
      <c r="U6" s="14"/>
      <c r="V6" s="14"/>
      <c r="W6" s="22"/>
      <c r="X6" s="22"/>
      <c r="Y6" s="22"/>
      <c r="Z6" s="22"/>
      <c r="AA6" s="22"/>
      <c r="AB6" s="22"/>
      <c r="AC6" s="22"/>
      <c r="AD6" s="22"/>
      <c r="AE6" s="23" t="s">
        <v>20</v>
      </c>
      <c r="AF6" s="24"/>
      <c r="AH6" s="25"/>
      <c r="AI6" s="26"/>
    </row>
    <row r="7" customFormat="false" ht="12.75" hidden="false" customHeight="true" outlineLevel="0" collapsed="false">
      <c r="A7" s="30" t="s">
        <v>21</v>
      </c>
      <c r="B7" s="31"/>
      <c r="C7" s="27"/>
      <c r="D7" s="28"/>
      <c r="E7" s="28"/>
      <c r="F7" s="29"/>
      <c r="G7" s="21" t="s">
        <v>22</v>
      </c>
      <c r="H7" s="21"/>
      <c r="I7" s="21"/>
      <c r="J7" s="21"/>
      <c r="K7" s="14" t="s">
        <v>22</v>
      </c>
      <c r="L7" s="14"/>
      <c r="M7" s="14"/>
      <c r="N7" s="14"/>
      <c r="O7" s="21" t="s">
        <v>22</v>
      </c>
      <c r="P7" s="21"/>
      <c r="Q7" s="21"/>
      <c r="R7" s="21"/>
      <c r="S7" s="14" t="s">
        <v>23</v>
      </c>
      <c r="T7" s="14"/>
      <c r="U7" s="14"/>
      <c r="V7" s="14"/>
      <c r="W7" s="22"/>
      <c r="X7" s="22"/>
      <c r="Y7" s="22"/>
      <c r="Z7" s="22"/>
      <c r="AA7" s="32"/>
      <c r="AB7" s="33"/>
      <c r="AC7" s="33"/>
      <c r="AD7" s="34"/>
      <c r="AE7" s="23" t="s">
        <v>24</v>
      </c>
      <c r="AF7" s="17"/>
    </row>
    <row r="8" customFormat="false" ht="15" hidden="false" customHeight="true" outlineLevel="0" collapsed="false">
      <c r="A8" s="35" t="s">
        <v>25</v>
      </c>
      <c r="B8" s="35"/>
      <c r="C8" s="14" t="s">
        <v>26</v>
      </c>
      <c r="D8" s="14"/>
      <c r="E8" s="14"/>
      <c r="F8" s="14"/>
      <c r="G8" s="21" t="s">
        <v>26</v>
      </c>
      <c r="H8" s="21"/>
      <c r="I8" s="21"/>
      <c r="J8" s="21"/>
      <c r="K8" s="14" t="s">
        <v>26</v>
      </c>
      <c r="L8" s="14"/>
      <c r="M8" s="14"/>
      <c r="N8" s="14"/>
      <c r="O8" s="21" t="s">
        <v>26</v>
      </c>
      <c r="P8" s="21"/>
      <c r="Q8" s="21"/>
      <c r="R8" s="21"/>
      <c r="S8" s="14" t="s">
        <v>26</v>
      </c>
      <c r="T8" s="14"/>
      <c r="U8" s="14"/>
      <c r="V8" s="14"/>
      <c r="W8" s="22"/>
      <c r="X8" s="22"/>
      <c r="Y8" s="22"/>
      <c r="Z8" s="22"/>
      <c r="AA8" s="22"/>
      <c r="AB8" s="22"/>
      <c r="AC8" s="22"/>
      <c r="AD8" s="22"/>
      <c r="AE8" s="23" t="s">
        <v>27</v>
      </c>
      <c r="AF8" s="17"/>
    </row>
    <row r="9" customFormat="false" ht="12.75" hidden="false" customHeight="false" outlineLevel="0" collapsed="false">
      <c r="A9" s="20" t="s">
        <v>28</v>
      </c>
      <c r="B9" s="20"/>
      <c r="C9" s="14"/>
      <c r="D9" s="14"/>
      <c r="E9" s="14"/>
      <c r="F9" s="14"/>
      <c r="G9" s="21"/>
      <c r="H9" s="21"/>
      <c r="I9" s="21"/>
      <c r="J9" s="21"/>
      <c r="K9" s="14"/>
      <c r="L9" s="14"/>
      <c r="M9" s="14"/>
      <c r="N9" s="14"/>
      <c r="O9" s="21"/>
      <c r="P9" s="21"/>
      <c r="Q9" s="21"/>
      <c r="R9" s="21"/>
      <c r="S9" s="14"/>
      <c r="T9" s="14"/>
      <c r="U9" s="14"/>
      <c r="V9" s="14"/>
      <c r="W9" s="22"/>
      <c r="X9" s="22"/>
      <c r="Y9" s="22"/>
      <c r="Z9" s="22"/>
      <c r="AA9" s="22"/>
      <c r="AB9" s="22"/>
      <c r="AC9" s="22"/>
      <c r="AD9" s="22"/>
      <c r="AE9" s="36" t="s">
        <v>29</v>
      </c>
      <c r="AF9" s="17"/>
    </row>
    <row r="10" customFormat="false" ht="12.75" hidden="false" customHeight="false" outlineLevel="0" collapsed="false">
      <c r="A10" s="20" t="s">
        <v>30</v>
      </c>
      <c r="B10" s="20"/>
      <c r="C10" s="14"/>
      <c r="D10" s="14"/>
      <c r="E10" s="14"/>
      <c r="F10" s="14"/>
      <c r="G10" s="21"/>
      <c r="H10" s="21"/>
      <c r="I10" s="21"/>
      <c r="J10" s="21"/>
      <c r="K10" s="14"/>
      <c r="L10" s="14"/>
      <c r="M10" s="14"/>
      <c r="N10" s="14"/>
      <c r="O10" s="21"/>
      <c r="P10" s="21"/>
      <c r="Q10" s="21"/>
      <c r="R10" s="21"/>
      <c r="S10" s="14"/>
      <c r="T10" s="14"/>
      <c r="U10" s="14"/>
      <c r="V10" s="14"/>
      <c r="W10" s="22"/>
      <c r="X10" s="22"/>
      <c r="Y10" s="22"/>
      <c r="Z10" s="22"/>
      <c r="AA10" s="22"/>
      <c r="AB10" s="22"/>
      <c r="AC10" s="22"/>
      <c r="AD10" s="22"/>
      <c r="AE10" s="36" t="s">
        <v>31</v>
      </c>
      <c r="AF10" s="24"/>
    </row>
    <row r="11" customFormat="false" ht="15" hidden="false" customHeight="true" outlineLevel="0" collapsed="false">
      <c r="A11" s="10"/>
      <c r="B11" s="10"/>
      <c r="C11" s="37" t="s">
        <v>32</v>
      </c>
      <c r="D11" s="37"/>
      <c r="E11" s="37" t="s">
        <v>33</v>
      </c>
      <c r="F11" s="37"/>
      <c r="G11" s="37" t="s">
        <v>32</v>
      </c>
      <c r="H11" s="37"/>
      <c r="I11" s="37" t="s">
        <v>33</v>
      </c>
      <c r="J11" s="37"/>
      <c r="K11" s="37" t="s">
        <v>32</v>
      </c>
      <c r="L11" s="37"/>
      <c r="M11" s="37" t="s">
        <v>33</v>
      </c>
      <c r="N11" s="37"/>
      <c r="O11" s="37" t="s">
        <v>32</v>
      </c>
      <c r="P11" s="37"/>
      <c r="Q11" s="37" t="s">
        <v>33</v>
      </c>
      <c r="R11" s="37"/>
      <c r="S11" s="37" t="s">
        <v>32</v>
      </c>
      <c r="T11" s="37"/>
      <c r="U11" s="37" t="s">
        <v>33</v>
      </c>
      <c r="V11" s="37"/>
      <c r="W11" s="38"/>
      <c r="X11" s="38"/>
      <c r="Y11" s="38"/>
      <c r="Z11" s="38"/>
      <c r="AA11" s="38"/>
      <c r="AB11" s="38"/>
      <c r="AC11" s="38"/>
      <c r="AD11" s="38"/>
      <c r="AE11" s="39" t="s">
        <v>34</v>
      </c>
      <c r="AF11" s="39" t="s">
        <v>35</v>
      </c>
    </row>
    <row r="12" customFormat="false" ht="15" hidden="false" customHeight="true" outlineLevel="0" collapsed="false">
      <c r="A12" s="10"/>
      <c r="B12" s="10"/>
      <c r="C12" s="40" t="n">
        <v>228698</v>
      </c>
      <c r="D12" s="40"/>
      <c r="E12" s="40" t="n">
        <v>228699</v>
      </c>
      <c r="F12" s="40"/>
      <c r="G12" s="40" t="s">
        <v>36</v>
      </c>
      <c r="H12" s="40"/>
      <c r="I12" s="40" t="s">
        <v>37</v>
      </c>
      <c r="J12" s="40"/>
      <c r="K12" s="40" t="s">
        <v>38</v>
      </c>
      <c r="L12" s="40"/>
      <c r="M12" s="40" t="s">
        <v>39</v>
      </c>
      <c r="N12" s="40"/>
      <c r="O12" s="40" t="s">
        <v>40</v>
      </c>
      <c r="P12" s="40"/>
      <c r="Q12" s="40" t="s">
        <v>41</v>
      </c>
      <c r="R12" s="40"/>
      <c r="S12" s="40" t="s">
        <v>42</v>
      </c>
      <c r="T12" s="40"/>
      <c r="U12" s="40" t="s">
        <v>43</v>
      </c>
      <c r="V12" s="40"/>
      <c r="W12" s="41"/>
      <c r="X12" s="41"/>
      <c r="Y12" s="41"/>
      <c r="Z12" s="41"/>
      <c r="AA12" s="41"/>
      <c r="AB12" s="41"/>
      <c r="AC12" s="41"/>
      <c r="AD12" s="41"/>
      <c r="AE12" s="39"/>
      <c r="AF12" s="39"/>
    </row>
    <row r="13" customFormat="false" ht="15" hidden="false" customHeight="true" outlineLevel="0" collapsed="false">
      <c r="A13" s="10"/>
      <c r="B13" s="10"/>
      <c r="C13" s="37" t="s">
        <v>44</v>
      </c>
      <c r="D13" s="37"/>
      <c r="E13" s="37" t="s">
        <v>44</v>
      </c>
      <c r="F13" s="37"/>
      <c r="G13" s="37" t="s">
        <v>44</v>
      </c>
      <c r="H13" s="37"/>
      <c r="I13" s="37" t="s">
        <v>44</v>
      </c>
      <c r="J13" s="37"/>
      <c r="K13" s="37" t="s">
        <v>44</v>
      </c>
      <c r="L13" s="37"/>
      <c r="M13" s="37" t="s">
        <v>44</v>
      </c>
      <c r="N13" s="37"/>
      <c r="O13" s="37" t="s">
        <v>44</v>
      </c>
      <c r="P13" s="37"/>
      <c r="Q13" s="37" t="s">
        <v>44</v>
      </c>
      <c r="R13" s="37"/>
      <c r="S13" s="37" t="s">
        <v>44</v>
      </c>
      <c r="T13" s="37"/>
      <c r="U13" s="37" t="s">
        <v>44</v>
      </c>
      <c r="V13" s="37"/>
      <c r="W13" s="38"/>
      <c r="X13" s="38"/>
      <c r="Y13" s="38"/>
      <c r="Z13" s="38"/>
      <c r="AA13" s="38"/>
      <c r="AB13" s="38"/>
      <c r="AC13" s="38"/>
      <c r="AD13" s="38"/>
      <c r="AE13" s="39"/>
      <c r="AF13" s="39"/>
    </row>
    <row r="14" customFormat="false" ht="15" hidden="false" customHeight="true" outlineLevel="0" collapsed="false">
      <c r="A14" s="10"/>
      <c r="B14" s="10"/>
      <c r="C14" s="37" t="n">
        <v>187.5</v>
      </c>
      <c r="D14" s="37"/>
      <c r="E14" s="37" t="n">
        <v>180</v>
      </c>
      <c r="F14" s="37"/>
      <c r="G14" s="37" t="s">
        <v>45</v>
      </c>
      <c r="H14" s="37"/>
      <c r="I14" s="37" t="s">
        <v>46</v>
      </c>
      <c r="J14" s="37"/>
      <c r="K14" s="37" t="s">
        <v>47</v>
      </c>
      <c r="L14" s="37"/>
      <c r="M14" s="37" t="s">
        <v>45</v>
      </c>
      <c r="N14" s="37"/>
      <c r="O14" s="37" t="s">
        <v>47</v>
      </c>
      <c r="P14" s="37"/>
      <c r="Q14" s="37" t="s">
        <v>45</v>
      </c>
      <c r="R14" s="37"/>
      <c r="S14" s="37" t="s">
        <v>47</v>
      </c>
      <c r="T14" s="37"/>
      <c r="U14" s="37" t="s">
        <v>45</v>
      </c>
      <c r="V14" s="37"/>
      <c r="W14" s="38"/>
      <c r="X14" s="38"/>
      <c r="Y14" s="38"/>
      <c r="Z14" s="38"/>
      <c r="AA14" s="38"/>
      <c r="AB14" s="38"/>
      <c r="AC14" s="38"/>
      <c r="AD14" s="38"/>
      <c r="AE14" s="39"/>
      <c r="AF14" s="39"/>
    </row>
    <row r="15" customFormat="false" ht="15" hidden="false" customHeight="true" outlineLevel="0" collapsed="false">
      <c r="A15" s="10"/>
      <c r="B15" s="10"/>
      <c r="C15" s="42" t="s">
        <v>48</v>
      </c>
      <c r="D15" s="42"/>
      <c r="E15" s="42" t="s">
        <v>49</v>
      </c>
      <c r="F15" s="42"/>
      <c r="G15" s="42" t="s">
        <v>48</v>
      </c>
      <c r="H15" s="42"/>
      <c r="I15" s="42" t="s">
        <v>49</v>
      </c>
      <c r="J15" s="42"/>
      <c r="K15" s="42" t="s">
        <v>48</v>
      </c>
      <c r="L15" s="42"/>
      <c r="M15" s="42" t="s">
        <v>49</v>
      </c>
      <c r="N15" s="42"/>
      <c r="O15" s="42" t="s">
        <v>48</v>
      </c>
      <c r="P15" s="42"/>
      <c r="Q15" s="42" t="s">
        <v>49</v>
      </c>
      <c r="R15" s="42"/>
      <c r="S15" s="42" t="s">
        <v>48</v>
      </c>
      <c r="T15" s="42"/>
      <c r="U15" s="42" t="s">
        <v>49</v>
      </c>
      <c r="V15" s="42"/>
      <c r="W15" s="43"/>
      <c r="X15" s="43"/>
      <c r="Y15" s="43"/>
      <c r="Z15" s="43"/>
      <c r="AA15" s="43"/>
      <c r="AB15" s="43"/>
      <c r="AC15" s="43"/>
      <c r="AD15" s="43"/>
      <c r="AE15" s="39"/>
      <c r="AF15" s="39"/>
    </row>
    <row r="16" customFormat="false" ht="15" hidden="false" customHeight="true" outlineLevel="0" collapsed="false">
      <c r="A16" s="10"/>
      <c r="B16" s="10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3"/>
      <c r="X16" s="43"/>
      <c r="Y16" s="43"/>
      <c r="Z16" s="43"/>
      <c r="AA16" s="43"/>
      <c r="AB16" s="43"/>
      <c r="AC16" s="43"/>
      <c r="AD16" s="43"/>
      <c r="AE16" s="39"/>
      <c r="AF16" s="39"/>
    </row>
    <row r="17" customFormat="false" ht="12.75" hidden="false" customHeight="false" outlineLevel="0" collapsed="false">
      <c r="A17" s="10"/>
      <c r="B17" s="10"/>
      <c r="C17" s="44"/>
      <c r="D17" s="44"/>
      <c r="E17" s="44"/>
      <c r="F17" s="44"/>
      <c r="G17" s="35"/>
      <c r="H17" s="35"/>
      <c r="I17" s="35"/>
      <c r="J17" s="35"/>
      <c r="K17" s="44"/>
      <c r="L17" s="44"/>
      <c r="M17" s="44"/>
      <c r="N17" s="44"/>
      <c r="O17" s="35"/>
      <c r="P17" s="35"/>
      <c r="Q17" s="35"/>
      <c r="R17" s="35"/>
      <c r="S17" s="44"/>
      <c r="T17" s="44"/>
      <c r="U17" s="44"/>
      <c r="V17" s="44"/>
      <c r="W17" s="38"/>
      <c r="X17" s="38"/>
      <c r="Y17" s="38"/>
      <c r="Z17" s="38"/>
      <c r="AA17" s="38"/>
      <c r="AB17" s="38"/>
      <c r="AC17" s="38"/>
      <c r="AD17" s="38"/>
      <c r="AE17" s="45"/>
      <c r="AF17" s="11"/>
    </row>
    <row r="18" customFormat="false" ht="12.75" hidden="false" customHeight="true" outlineLevel="0" collapsed="false">
      <c r="A18" s="10"/>
      <c r="B18" s="10"/>
      <c r="C18" s="44"/>
      <c r="D18" s="44"/>
      <c r="E18" s="44"/>
      <c r="F18" s="44"/>
      <c r="G18" s="35"/>
      <c r="H18" s="35"/>
      <c r="I18" s="35"/>
      <c r="J18" s="35"/>
      <c r="K18" s="44"/>
      <c r="L18" s="44"/>
      <c r="M18" s="44"/>
      <c r="N18" s="44"/>
      <c r="O18" s="35"/>
      <c r="P18" s="35"/>
      <c r="Q18" s="35"/>
      <c r="R18" s="35"/>
      <c r="S18" s="44"/>
      <c r="T18" s="44"/>
      <c r="U18" s="44"/>
      <c r="V18" s="44"/>
      <c r="W18" s="38"/>
      <c r="X18" s="38"/>
      <c r="Y18" s="38"/>
      <c r="Z18" s="38"/>
      <c r="AA18" s="46"/>
      <c r="AB18" s="47"/>
      <c r="AC18" s="46"/>
      <c r="AD18" s="47"/>
      <c r="AE18" s="44"/>
      <c r="AF18" s="35"/>
    </row>
    <row r="19" customFormat="false" ht="12.75" hidden="false" customHeight="false" outlineLevel="0" collapsed="false">
      <c r="A19" s="10"/>
      <c r="B19" s="10"/>
      <c r="C19" s="44"/>
      <c r="D19" s="44"/>
      <c r="E19" s="44"/>
      <c r="F19" s="44"/>
      <c r="G19" s="35"/>
      <c r="H19" s="35"/>
      <c r="I19" s="35"/>
      <c r="J19" s="35"/>
      <c r="K19" s="44"/>
      <c r="L19" s="44"/>
      <c r="M19" s="44"/>
      <c r="N19" s="44"/>
      <c r="O19" s="35"/>
      <c r="P19" s="35"/>
      <c r="Q19" s="35"/>
      <c r="R19" s="35"/>
      <c r="S19" s="44"/>
      <c r="T19" s="44"/>
      <c r="U19" s="44"/>
      <c r="V19" s="44"/>
      <c r="W19" s="38"/>
      <c r="X19" s="38"/>
      <c r="Y19" s="38"/>
      <c r="Z19" s="38"/>
      <c r="AA19" s="38"/>
      <c r="AB19" s="38"/>
      <c r="AC19" s="38"/>
      <c r="AD19" s="38"/>
      <c r="AE19" s="44"/>
      <c r="AF19" s="35"/>
    </row>
    <row r="20" customFormat="false" ht="12.75" hidden="false" customHeight="false" outlineLevel="0" collapsed="false">
      <c r="A20" s="10"/>
      <c r="B20" s="10"/>
      <c r="C20" s="44"/>
      <c r="D20" s="44"/>
      <c r="E20" s="44"/>
      <c r="F20" s="44"/>
      <c r="G20" s="35"/>
      <c r="H20" s="35"/>
      <c r="I20" s="35"/>
      <c r="J20" s="35"/>
      <c r="K20" s="44"/>
      <c r="L20" s="44"/>
      <c r="M20" s="44"/>
      <c r="N20" s="44"/>
      <c r="O20" s="35"/>
      <c r="P20" s="35"/>
      <c r="Q20" s="35"/>
      <c r="R20" s="35"/>
      <c r="S20" s="44"/>
      <c r="T20" s="44"/>
      <c r="U20" s="44"/>
      <c r="V20" s="44"/>
      <c r="W20" s="38"/>
      <c r="X20" s="38"/>
      <c r="Y20" s="38"/>
      <c r="Z20" s="38"/>
      <c r="AA20" s="38"/>
      <c r="AB20" s="38"/>
      <c r="AC20" s="38"/>
      <c r="AD20" s="38"/>
      <c r="AE20" s="44"/>
      <c r="AF20" s="35"/>
    </row>
    <row r="21" customFormat="false" ht="12.75" hidden="false" customHeight="false" outlineLevel="0" collapsed="false">
      <c r="A21" s="48"/>
      <c r="B21" s="10"/>
      <c r="C21" s="44"/>
      <c r="D21" s="44"/>
      <c r="E21" s="44"/>
      <c r="F21" s="44"/>
      <c r="G21" s="35"/>
      <c r="H21" s="35"/>
      <c r="I21" s="35"/>
      <c r="J21" s="35"/>
      <c r="K21" s="44"/>
      <c r="L21" s="44"/>
      <c r="M21" s="44"/>
      <c r="N21" s="44"/>
      <c r="O21" s="35"/>
      <c r="P21" s="35"/>
      <c r="Q21" s="35"/>
      <c r="R21" s="35"/>
      <c r="S21" s="44"/>
      <c r="T21" s="44"/>
      <c r="U21" s="44"/>
      <c r="V21" s="44"/>
      <c r="W21" s="38"/>
      <c r="X21" s="38"/>
      <c r="Y21" s="38"/>
      <c r="Z21" s="38"/>
      <c r="AA21" s="38"/>
      <c r="AB21" s="38"/>
      <c r="AC21" s="38"/>
      <c r="AD21" s="38"/>
      <c r="AE21" s="44"/>
      <c r="AF21" s="35"/>
    </row>
    <row r="22" customFormat="false" ht="12.75" hidden="false" customHeight="false" outlineLevel="0" collapsed="false">
      <c r="A22" s="10"/>
      <c r="B22" s="10"/>
      <c r="C22" s="44"/>
      <c r="D22" s="44"/>
      <c r="E22" s="44"/>
      <c r="F22" s="44"/>
      <c r="G22" s="35"/>
      <c r="H22" s="35"/>
      <c r="I22" s="35"/>
      <c r="J22" s="35"/>
      <c r="K22" s="44"/>
      <c r="L22" s="44"/>
      <c r="M22" s="44"/>
      <c r="N22" s="44"/>
      <c r="O22" s="35"/>
      <c r="P22" s="35"/>
      <c r="Q22" s="35"/>
      <c r="R22" s="35"/>
      <c r="S22" s="44"/>
      <c r="T22" s="44"/>
      <c r="U22" s="44"/>
      <c r="V22" s="44"/>
      <c r="W22" s="38"/>
      <c r="X22" s="38"/>
      <c r="Y22" s="38"/>
      <c r="Z22" s="38"/>
      <c r="AA22" s="46"/>
      <c r="AB22" s="47"/>
      <c r="AC22" s="46"/>
      <c r="AD22" s="47"/>
      <c r="AE22" s="44"/>
      <c r="AF22" s="35"/>
    </row>
    <row r="23" customFormat="false" ht="12.75" hidden="false" customHeight="false" outlineLevel="0" collapsed="false">
      <c r="A23" s="49" t="s">
        <v>50</v>
      </c>
      <c r="B23" s="10"/>
      <c r="C23" s="44"/>
      <c r="D23" s="44"/>
      <c r="E23" s="44"/>
      <c r="F23" s="44"/>
      <c r="G23" s="35"/>
      <c r="H23" s="35"/>
      <c r="I23" s="35"/>
      <c r="J23" s="35"/>
      <c r="K23" s="44"/>
      <c r="L23" s="44"/>
      <c r="M23" s="44"/>
      <c r="N23" s="44"/>
      <c r="O23" s="35"/>
      <c r="P23" s="35"/>
      <c r="Q23" s="35"/>
      <c r="R23" s="35"/>
      <c r="S23" s="44"/>
      <c r="T23" s="44"/>
      <c r="U23" s="44"/>
      <c r="V23" s="44"/>
      <c r="W23" s="38"/>
      <c r="X23" s="38"/>
      <c r="Y23" s="38"/>
      <c r="Z23" s="38"/>
      <c r="AA23" s="38"/>
      <c r="AB23" s="38"/>
      <c r="AC23" s="38"/>
      <c r="AD23" s="38"/>
      <c r="AE23" s="44"/>
      <c r="AF23" s="35"/>
    </row>
    <row r="24" customFormat="false" ht="12.75" hidden="false" customHeight="false" outlineLevel="0" collapsed="false">
      <c r="A24" s="50"/>
      <c r="B24" s="10"/>
      <c r="C24" s="44"/>
      <c r="D24" s="44"/>
      <c r="E24" s="44"/>
      <c r="F24" s="44"/>
      <c r="G24" s="35"/>
      <c r="H24" s="35"/>
      <c r="I24" s="35"/>
      <c r="J24" s="35"/>
      <c r="K24" s="44"/>
      <c r="L24" s="44"/>
      <c r="M24" s="44"/>
      <c r="N24" s="44"/>
      <c r="O24" s="35"/>
      <c r="P24" s="35"/>
      <c r="Q24" s="35"/>
      <c r="R24" s="35"/>
      <c r="S24" s="44"/>
      <c r="T24" s="44"/>
      <c r="U24" s="44"/>
      <c r="V24" s="44"/>
      <c r="W24" s="38"/>
      <c r="X24" s="38"/>
      <c r="Y24" s="38"/>
      <c r="Z24" s="38"/>
      <c r="AA24" s="38"/>
      <c r="AB24" s="38"/>
      <c r="AC24" s="38"/>
      <c r="AD24" s="38"/>
      <c r="AE24" s="44"/>
      <c r="AF24" s="35"/>
    </row>
    <row r="25" customFormat="false" ht="12.75" hidden="false" customHeight="false" outlineLevel="0" collapsed="false">
      <c r="A25" s="50" t="s">
        <v>51</v>
      </c>
      <c r="B25" s="10"/>
      <c r="C25" s="44"/>
      <c r="D25" s="44"/>
      <c r="E25" s="44"/>
      <c r="F25" s="44"/>
      <c r="G25" s="35"/>
      <c r="H25" s="35"/>
      <c r="I25" s="35"/>
      <c r="J25" s="35"/>
      <c r="K25" s="44"/>
      <c r="L25" s="44"/>
      <c r="M25" s="44"/>
      <c r="N25" s="44"/>
      <c r="O25" s="35"/>
      <c r="P25" s="35"/>
      <c r="Q25" s="35"/>
      <c r="R25" s="35"/>
      <c r="S25" s="44"/>
      <c r="T25" s="44"/>
      <c r="U25" s="44"/>
      <c r="V25" s="44"/>
      <c r="W25" s="38"/>
      <c r="X25" s="38"/>
      <c r="Y25" s="38"/>
      <c r="Z25" s="38"/>
      <c r="AA25" s="38"/>
      <c r="AB25" s="38"/>
      <c r="AC25" s="38"/>
      <c r="AD25" s="38"/>
      <c r="AE25" s="44"/>
      <c r="AF25" s="35"/>
    </row>
    <row r="26" customFormat="false" ht="12.75" hidden="false" customHeight="false" outlineLevel="0" collapsed="false">
      <c r="A26" s="50" t="s">
        <v>52</v>
      </c>
      <c r="B26" s="10"/>
      <c r="C26" s="44"/>
      <c r="D26" s="44"/>
      <c r="E26" s="44"/>
      <c r="F26" s="44"/>
      <c r="G26" s="35"/>
      <c r="H26" s="35"/>
      <c r="I26" s="35"/>
      <c r="J26" s="35"/>
      <c r="K26" s="44"/>
      <c r="L26" s="44"/>
      <c r="M26" s="44"/>
      <c r="N26" s="44"/>
      <c r="O26" s="35"/>
      <c r="P26" s="35"/>
      <c r="Q26" s="35"/>
      <c r="R26" s="35"/>
      <c r="S26" s="44"/>
      <c r="T26" s="44"/>
      <c r="U26" s="44"/>
      <c r="V26" s="44"/>
      <c r="W26" s="38"/>
      <c r="X26" s="38"/>
      <c r="Y26" s="38"/>
      <c r="Z26" s="38"/>
      <c r="AA26" s="38"/>
      <c r="AB26" s="38"/>
      <c r="AC26" s="38"/>
      <c r="AD26" s="38"/>
      <c r="AE26" s="44"/>
      <c r="AF26" s="35"/>
    </row>
    <row r="27" customFormat="false" ht="12.75" hidden="false" customHeight="false" outlineLevel="0" collapsed="false">
      <c r="A27" s="50"/>
      <c r="B27" s="48"/>
      <c r="C27" s="44"/>
      <c r="D27" s="44"/>
      <c r="E27" s="44"/>
      <c r="F27" s="44"/>
      <c r="G27" s="35"/>
      <c r="H27" s="35"/>
      <c r="I27" s="35"/>
      <c r="J27" s="35"/>
      <c r="K27" s="44"/>
      <c r="L27" s="44"/>
      <c r="M27" s="44"/>
      <c r="N27" s="44"/>
      <c r="O27" s="35"/>
      <c r="P27" s="35"/>
      <c r="Q27" s="35"/>
      <c r="R27" s="35"/>
      <c r="S27" s="44"/>
      <c r="T27" s="44"/>
      <c r="U27" s="44"/>
      <c r="V27" s="44"/>
      <c r="W27" s="38"/>
      <c r="X27" s="38"/>
      <c r="Y27" s="38"/>
      <c r="Z27" s="38"/>
      <c r="AA27" s="38"/>
      <c r="AB27" s="38"/>
      <c r="AC27" s="38"/>
      <c r="AD27" s="38"/>
      <c r="AE27" s="44"/>
      <c r="AF27" s="35"/>
    </row>
    <row r="28" customFormat="false" ht="12.75" hidden="false" customHeight="false" outlineLevel="0" collapsed="false">
      <c r="A28" s="50" t="s">
        <v>53</v>
      </c>
      <c r="B28" s="10"/>
      <c r="C28" s="44"/>
      <c r="D28" s="44"/>
      <c r="E28" s="44"/>
      <c r="F28" s="44"/>
      <c r="G28" s="35"/>
      <c r="H28" s="35"/>
      <c r="I28" s="35"/>
      <c r="J28" s="35"/>
      <c r="K28" s="44"/>
      <c r="L28" s="44"/>
      <c r="M28" s="44"/>
      <c r="N28" s="44"/>
      <c r="O28" s="35"/>
      <c r="P28" s="35"/>
      <c r="Q28" s="35"/>
      <c r="R28" s="35"/>
      <c r="S28" s="44"/>
      <c r="T28" s="44"/>
      <c r="U28" s="44"/>
      <c r="V28" s="44"/>
      <c r="W28" s="38"/>
      <c r="X28" s="38"/>
      <c r="Y28" s="38"/>
      <c r="Z28" s="38"/>
      <c r="AA28" s="38"/>
      <c r="AB28" s="38"/>
      <c r="AC28" s="38"/>
      <c r="AD28" s="38"/>
      <c r="AE28" s="44"/>
      <c r="AF28" s="35"/>
    </row>
    <row r="29" customFormat="false" ht="12.75" hidden="false" customHeight="false" outlineLevel="0" collapsed="false">
      <c r="A29" s="50" t="s">
        <v>54</v>
      </c>
      <c r="B29" s="10"/>
      <c r="C29" s="44"/>
      <c r="D29" s="44"/>
      <c r="E29" s="44"/>
      <c r="F29" s="44"/>
      <c r="G29" s="35"/>
      <c r="H29" s="35"/>
      <c r="I29" s="35"/>
      <c r="J29" s="35"/>
      <c r="K29" s="44"/>
      <c r="L29" s="44"/>
      <c r="M29" s="44"/>
      <c r="N29" s="44"/>
      <c r="O29" s="35"/>
      <c r="P29" s="35"/>
      <c r="Q29" s="35"/>
      <c r="R29" s="35"/>
      <c r="S29" s="44"/>
      <c r="T29" s="44"/>
      <c r="U29" s="44"/>
      <c r="V29" s="44"/>
      <c r="W29" s="38"/>
      <c r="X29" s="38"/>
      <c r="Y29" s="38"/>
      <c r="Z29" s="38"/>
      <c r="AA29" s="38"/>
      <c r="AB29" s="38"/>
      <c r="AC29" s="38"/>
      <c r="AD29" s="38"/>
      <c r="AE29" s="44"/>
      <c r="AF29" s="35"/>
    </row>
    <row r="30" customFormat="false" ht="12.75" hidden="false" customHeight="false" outlineLevel="0" collapsed="false">
      <c r="A30" s="50" t="s">
        <v>55</v>
      </c>
      <c r="B30" s="10"/>
      <c r="C30" s="44"/>
      <c r="D30" s="44"/>
      <c r="E30" s="44"/>
      <c r="F30" s="44"/>
      <c r="G30" s="35"/>
      <c r="H30" s="35"/>
      <c r="I30" s="35"/>
      <c r="J30" s="35"/>
      <c r="K30" s="44"/>
      <c r="L30" s="44"/>
      <c r="M30" s="44"/>
      <c r="N30" s="44"/>
      <c r="O30" s="35"/>
      <c r="P30" s="35"/>
      <c r="Q30" s="35"/>
      <c r="R30" s="35"/>
      <c r="S30" s="44"/>
      <c r="T30" s="44"/>
      <c r="U30" s="44"/>
      <c r="V30" s="44"/>
      <c r="W30" s="38"/>
      <c r="X30" s="38"/>
      <c r="Y30" s="38"/>
      <c r="Z30" s="38"/>
      <c r="AA30" s="38"/>
      <c r="AB30" s="38"/>
      <c r="AC30" s="38"/>
      <c r="AD30" s="38"/>
      <c r="AE30" s="44"/>
      <c r="AF30" s="35"/>
    </row>
    <row r="31" customFormat="false" ht="12.75" hidden="false" customHeight="false" outlineLevel="0" collapsed="false">
      <c r="A31" s="50"/>
      <c r="B31" s="48"/>
      <c r="C31" s="44"/>
      <c r="D31" s="44"/>
      <c r="E31" s="44"/>
      <c r="F31" s="44"/>
      <c r="G31" s="35"/>
      <c r="H31" s="35"/>
      <c r="I31" s="35"/>
      <c r="J31" s="35"/>
      <c r="K31" s="44"/>
      <c r="L31" s="44"/>
      <c r="M31" s="44"/>
      <c r="N31" s="44"/>
      <c r="O31" s="35"/>
      <c r="P31" s="35"/>
      <c r="Q31" s="35"/>
      <c r="R31" s="35"/>
      <c r="S31" s="44"/>
      <c r="T31" s="44"/>
      <c r="U31" s="44"/>
      <c r="V31" s="44"/>
      <c r="W31" s="38"/>
      <c r="X31" s="38"/>
      <c r="Y31" s="38"/>
      <c r="Z31" s="38"/>
      <c r="AA31" s="38"/>
      <c r="AB31" s="38"/>
      <c r="AC31" s="38"/>
      <c r="AD31" s="38"/>
      <c r="AE31" s="44"/>
      <c r="AF31" s="35"/>
    </row>
    <row r="32" customFormat="false" ht="12.75" hidden="false" customHeight="false" outlineLevel="0" collapsed="false">
      <c r="A32" s="50"/>
      <c r="B32" s="10"/>
      <c r="C32" s="44"/>
      <c r="D32" s="44"/>
      <c r="E32" s="44"/>
      <c r="F32" s="44"/>
      <c r="G32" s="35"/>
      <c r="H32" s="35"/>
      <c r="I32" s="35"/>
      <c r="J32" s="35"/>
      <c r="K32" s="44"/>
      <c r="L32" s="44"/>
      <c r="M32" s="44"/>
      <c r="N32" s="44"/>
      <c r="O32" s="35"/>
      <c r="P32" s="35"/>
      <c r="Q32" s="35"/>
      <c r="R32" s="35"/>
      <c r="S32" s="44"/>
      <c r="T32" s="44"/>
      <c r="U32" s="44"/>
      <c r="V32" s="44"/>
      <c r="W32" s="38"/>
      <c r="X32" s="38"/>
      <c r="Y32" s="38"/>
      <c r="Z32" s="38"/>
      <c r="AA32" s="38"/>
      <c r="AB32" s="38"/>
      <c r="AC32" s="38"/>
      <c r="AD32" s="38"/>
      <c r="AE32" s="44"/>
      <c r="AF32" s="35"/>
    </row>
    <row r="33" customFormat="false" ht="12.75" hidden="false" customHeight="false" outlineLevel="0" collapsed="false">
      <c r="A33" s="50"/>
      <c r="B33" s="10"/>
      <c r="C33" s="44"/>
      <c r="D33" s="44"/>
      <c r="E33" s="44"/>
      <c r="F33" s="44"/>
      <c r="G33" s="35"/>
      <c r="H33" s="35"/>
      <c r="I33" s="35"/>
      <c r="J33" s="35"/>
      <c r="K33" s="44"/>
      <c r="L33" s="44"/>
      <c r="M33" s="44"/>
      <c r="N33" s="44"/>
      <c r="O33" s="35"/>
      <c r="P33" s="35"/>
      <c r="Q33" s="35"/>
      <c r="R33" s="35"/>
      <c r="S33" s="44"/>
      <c r="T33" s="44"/>
      <c r="U33" s="44"/>
      <c r="V33" s="44"/>
      <c r="W33" s="38"/>
      <c r="X33" s="38"/>
      <c r="Y33" s="38"/>
      <c r="Z33" s="38"/>
      <c r="AA33" s="38"/>
      <c r="AB33" s="38"/>
      <c r="AC33" s="38"/>
      <c r="AD33" s="38"/>
      <c r="AE33" s="44"/>
      <c r="AF33" s="35"/>
    </row>
    <row r="34" customFormat="false" ht="12.75" hidden="false" customHeight="false" outlineLevel="0" collapsed="false">
      <c r="A34" s="50"/>
      <c r="B34" s="10"/>
      <c r="C34" s="44"/>
      <c r="D34" s="44"/>
      <c r="E34" s="44"/>
      <c r="F34" s="44"/>
      <c r="G34" s="35"/>
      <c r="H34" s="35"/>
      <c r="I34" s="35"/>
      <c r="J34" s="35"/>
      <c r="K34" s="44"/>
      <c r="L34" s="44"/>
      <c r="M34" s="44"/>
      <c r="N34" s="44"/>
      <c r="O34" s="35"/>
      <c r="P34" s="35"/>
      <c r="Q34" s="35"/>
      <c r="R34" s="35"/>
      <c r="S34" s="44"/>
      <c r="T34" s="44"/>
      <c r="U34" s="44"/>
      <c r="V34" s="44"/>
      <c r="W34" s="38"/>
      <c r="X34" s="38"/>
      <c r="Y34" s="38"/>
      <c r="Z34" s="38"/>
      <c r="AA34" s="38"/>
      <c r="AB34" s="38"/>
      <c r="AC34" s="38"/>
      <c r="AD34" s="38"/>
      <c r="AE34" s="44"/>
      <c r="AF34" s="35"/>
    </row>
    <row r="35" customFormat="false" ht="12.75" hidden="false" customHeight="false" outlineLevel="0" collapsed="false">
      <c r="A35" s="50" t="s">
        <v>56</v>
      </c>
      <c r="B35" s="10"/>
      <c r="C35" s="44"/>
      <c r="D35" s="44"/>
      <c r="E35" s="44"/>
      <c r="F35" s="44"/>
      <c r="G35" s="35"/>
      <c r="H35" s="35"/>
      <c r="I35" s="35"/>
      <c r="J35" s="35"/>
      <c r="K35" s="44"/>
      <c r="L35" s="44"/>
      <c r="M35" s="44"/>
      <c r="N35" s="44"/>
      <c r="O35" s="35"/>
      <c r="P35" s="35"/>
      <c r="Q35" s="35"/>
      <c r="R35" s="35"/>
      <c r="S35" s="44"/>
      <c r="T35" s="44"/>
      <c r="U35" s="44"/>
      <c r="V35" s="44"/>
      <c r="W35" s="38"/>
      <c r="X35" s="38"/>
      <c r="Y35" s="38"/>
      <c r="Z35" s="38"/>
      <c r="AA35" s="38"/>
      <c r="AB35" s="38"/>
      <c r="AC35" s="38"/>
      <c r="AD35" s="38"/>
      <c r="AE35" s="44"/>
      <c r="AF35" s="35"/>
    </row>
    <row r="36" customFormat="false" ht="12.75" hidden="false" customHeight="false" outlineLevel="0" collapsed="false">
      <c r="A36" s="50" t="s">
        <v>57</v>
      </c>
      <c r="B36" s="10"/>
      <c r="C36" s="44"/>
      <c r="D36" s="44"/>
      <c r="E36" s="44"/>
      <c r="F36" s="44"/>
      <c r="G36" s="35"/>
      <c r="H36" s="35"/>
      <c r="I36" s="35"/>
      <c r="J36" s="35"/>
      <c r="K36" s="44"/>
      <c r="L36" s="44"/>
      <c r="M36" s="44"/>
      <c r="N36" s="44"/>
      <c r="O36" s="35"/>
      <c r="P36" s="35"/>
      <c r="Q36" s="35"/>
      <c r="R36" s="35"/>
      <c r="S36" s="44"/>
      <c r="T36" s="44"/>
      <c r="U36" s="44"/>
      <c r="V36" s="44"/>
      <c r="W36" s="38"/>
      <c r="X36" s="38"/>
      <c r="Y36" s="38"/>
      <c r="Z36" s="38"/>
      <c r="AA36" s="38"/>
      <c r="AB36" s="38"/>
      <c r="AC36" s="38"/>
      <c r="AD36" s="38"/>
      <c r="AE36" s="44"/>
      <c r="AF36" s="35"/>
    </row>
    <row r="37" customFormat="false" ht="12.75" hidden="false" customHeight="false" outlineLevel="0" collapsed="false">
      <c r="A37" s="50" t="s">
        <v>58</v>
      </c>
      <c r="B37" s="10"/>
      <c r="C37" s="44"/>
      <c r="D37" s="44"/>
      <c r="E37" s="44"/>
      <c r="F37" s="44"/>
      <c r="G37" s="35"/>
      <c r="H37" s="35"/>
      <c r="I37" s="35"/>
      <c r="J37" s="35"/>
      <c r="K37" s="44"/>
      <c r="L37" s="44"/>
      <c r="M37" s="44"/>
      <c r="N37" s="44"/>
      <c r="O37" s="35"/>
      <c r="P37" s="35"/>
      <c r="Q37" s="35"/>
      <c r="R37" s="35"/>
      <c r="S37" s="44"/>
      <c r="T37" s="44"/>
      <c r="U37" s="44"/>
      <c r="V37" s="44"/>
      <c r="W37" s="38"/>
      <c r="X37" s="38"/>
      <c r="Y37" s="38"/>
      <c r="Z37" s="38"/>
      <c r="AA37" s="38"/>
      <c r="AB37" s="38"/>
      <c r="AC37" s="38"/>
      <c r="AD37" s="38"/>
      <c r="AE37" s="44"/>
      <c r="AF37" s="35"/>
    </row>
    <row r="38" customFormat="false" ht="12.75" hidden="false" customHeight="false" outlineLevel="0" collapsed="false">
      <c r="A38" s="50"/>
      <c r="B38" s="10"/>
      <c r="C38" s="44"/>
      <c r="D38" s="44"/>
      <c r="E38" s="44"/>
      <c r="F38" s="44"/>
      <c r="G38" s="35"/>
      <c r="H38" s="35"/>
      <c r="I38" s="35"/>
      <c r="J38" s="35"/>
      <c r="K38" s="44"/>
      <c r="L38" s="44"/>
      <c r="M38" s="44"/>
      <c r="N38" s="44"/>
      <c r="O38" s="35"/>
      <c r="P38" s="35"/>
      <c r="Q38" s="35"/>
      <c r="R38" s="35"/>
      <c r="S38" s="44"/>
      <c r="T38" s="44"/>
      <c r="U38" s="44"/>
      <c r="V38" s="44"/>
      <c r="W38" s="38"/>
      <c r="X38" s="38"/>
      <c r="Y38" s="38"/>
      <c r="Z38" s="38"/>
      <c r="AA38" s="38"/>
      <c r="AB38" s="38"/>
      <c r="AC38" s="38"/>
      <c r="AD38" s="38"/>
      <c r="AE38" s="44"/>
      <c r="AF38" s="35"/>
    </row>
    <row r="39" customFormat="false" ht="12.75" hidden="false" customHeight="false" outlineLevel="0" collapsed="false">
      <c r="A39" s="50" t="s">
        <v>59</v>
      </c>
      <c r="B39" s="10"/>
      <c r="C39" s="44"/>
      <c r="D39" s="44"/>
      <c r="E39" s="44"/>
      <c r="F39" s="44"/>
      <c r="G39" s="35"/>
      <c r="H39" s="35"/>
      <c r="I39" s="35"/>
      <c r="J39" s="35"/>
      <c r="K39" s="44"/>
      <c r="L39" s="44"/>
      <c r="M39" s="44"/>
      <c r="N39" s="44"/>
      <c r="O39" s="35"/>
      <c r="P39" s="35"/>
      <c r="Q39" s="35"/>
      <c r="R39" s="35"/>
      <c r="S39" s="44"/>
      <c r="T39" s="44"/>
      <c r="U39" s="44"/>
      <c r="V39" s="44"/>
      <c r="W39" s="38"/>
      <c r="X39" s="38"/>
      <c r="Y39" s="38"/>
      <c r="Z39" s="38"/>
      <c r="AA39" s="38"/>
      <c r="AB39" s="38"/>
      <c r="AC39" s="38"/>
      <c r="AD39" s="38"/>
      <c r="AE39" s="44"/>
      <c r="AF39" s="35"/>
    </row>
    <row r="40" customFormat="false" ht="14.25" hidden="false" customHeight="true" outlineLevel="0" collapsed="false">
      <c r="A40" s="50" t="s">
        <v>60</v>
      </c>
      <c r="B40" s="10"/>
      <c r="C40" s="44"/>
      <c r="D40" s="44"/>
      <c r="E40" s="44"/>
      <c r="F40" s="44"/>
      <c r="G40" s="35"/>
      <c r="H40" s="35"/>
      <c r="I40" s="35"/>
      <c r="J40" s="35"/>
      <c r="K40" s="44"/>
      <c r="L40" s="44"/>
      <c r="M40" s="44"/>
      <c r="N40" s="44"/>
      <c r="O40" s="35"/>
      <c r="P40" s="35"/>
      <c r="Q40" s="35"/>
      <c r="R40" s="35"/>
      <c r="S40" s="44"/>
      <c r="T40" s="44"/>
      <c r="U40" s="44"/>
      <c r="V40" s="44"/>
      <c r="W40" s="38"/>
      <c r="X40" s="38"/>
      <c r="Y40" s="38"/>
      <c r="Z40" s="38"/>
      <c r="AA40" s="38"/>
      <c r="AB40" s="38"/>
      <c r="AC40" s="38"/>
      <c r="AD40" s="38"/>
      <c r="AE40" s="44"/>
      <c r="AF40" s="35"/>
    </row>
    <row r="41" customFormat="false" ht="12" hidden="false" customHeight="true" outlineLevel="0" collapsed="false">
      <c r="A41" s="51"/>
      <c r="B41" s="10"/>
      <c r="C41" s="44"/>
      <c r="D41" s="44"/>
      <c r="E41" s="44"/>
      <c r="F41" s="44"/>
      <c r="G41" s="35"/>
      <c r="H41" s="35"/>
      <c r="I41" s="35"/>
      <c r="J41" s="35"/>
      <c r="K41" s="44"/>
      <c r="L41" s="44"/>
      <c r="M41" s="44"/>
      <c r="N41" s="44"/>
      <c r="O41" s="35"/>
      <c r="P41" s="35"/>
      <c r="Q41" s="35"/>
      <c r="R41" s="35"/>
      <c r="S41" s="44"/>
      <c r="T41" s="44"/>
      <c r="U41" s="44"/>
      <c r="V41" s="44"/>
      <c r="W41" s="38"/>
      <c r="X41" s="38"/>
      <c r="Y41" s="38"/>
      <c r="Z41" s="38"/>
      <c r="AA41" s="38"/>
      <c r="AB41" s="38"/>
      <c r="AC41" s="38"/>
      <c r="AD41" s="38"/>
      <c r="AE41" s="44"/>
      <c r="AF41" s="35"/>
    </row>
    <row r="42" customFormat="false" ht="12.75" hidden="false" customHeight="false" outlineLevel="0" collapsed="false">
      <c r="A42" s="50"/>
      <c r="B42" s="10"/>
      <c r="C42" s="44"/>
      <c r="D42" s="44"/>
      <c r="E42" s="44"/>
      <c r="F42" s="44"/>
      <c r="G42" s="35"/>
      <c r="H42" s="35"/>
      <c r="I42" s="35"/>
      <c r="J42" s="35"/>
      <c r="K42" s="44"/>
      <c r="L42" s="44"/>
      <c r="M42" s="44"/>
      <c r="N42" s="44"/>
      <c r="O42" s="35"/>
      <c r="P42" s="35"/>
      <c r="Q42" s="35"/>
      <c r="R42" s="35"/>
      <c r="S42" s="44"/>
      <c r="T42" s="44"/>
      <c r="U42" s="44"/>
      <c r="V42" s="44"/>
      <c r="W42" s="38"/>
      <c r="X42" s="38"/>
      <c r="Y42" s="38"/>
      <c r="Z42" s="38"/>
      <c r="AA42" s="38"/>
      <c r="AB42" s="38"/>
      <c r="AC42" s="38"/>
      <c r="AD42" s="38"/>
      <c r="AE42" s="44"/>
      <c r="AF42" s="35"/>
    </row>
    <row r="43" customFormat="false" ht="12.75" hidden="false" customHeight="false" outlineLevel="0" collapsed="false">
      <c r="A43" s="50" t="s">
        <v>61</v>
      </c>
      <c r="B43" s="10"/>
      <c r="C43" s="44"/>
      <c r="D43" s="44"/>
      <c r="E43" s="44"/>
      <c r="F43" s="44"/>
      <c r="G43" s="35"/>
      <c r="H43" s="35"/>
      <c r="I43" s="35"/>
      <c r="J43" s="35"/>
      <c r="K43" s="44"/>
      <c r="L43" s="44"/>
      <c r="M43" s="44"/>
      <c r="N43" s="44"/>
      <c r="O43" s="35"/>
      <c r="P43" s="35"/>
      <c r="Q43" s="35"/>
      <c r="R43" s="35"/>
      <c r="S43" s="44"/>
      <c r="T43" s="44"/>
      <c r="U43" s="44"/>
      <c r="V43" s="44"/>
      <c r="W43" s="38"/>
      <c r="X43" s="38"/>
      <c r="Y43" s="38"/>
      <c r="Z43" s="38"/>
      <c r="AA43" s="38"/>
      <c r="AB43" s="38"/>
      <c r="AC43" s="38"/>
      <c r="AD43" s="38"/>
      <c r="AE43" s="44"/>
      <c r="AF43" s="35"/>
    </row>
    <row r="44" customFormat="false" ht="12.75" hidden="false" customHeight="false" outlineLevel="0" collapsed="false">
      <c r="A44" s="50"/>
      <c r="B44" s="10"/>
      <c r="C44" s="44"/>
      <c r="D44" s="44"/>
      <c r="E44" s="44"/>
      <c r="F44" s="44"/>
      <c r="G44" s="35"/>
      <c r="H44" s="35"/>
      <c r="I44" s="35"/>
      <c r="J44" s="35"/>
      <c r="K44" s="44"/>
      <c r="L44" s="44"/>
      <c r="M44" s="44"/>
      <c r="N44" s="44"/>
      <c r="O44" s="35"/>
      <c r="P44" s="35"/>
      <c r="Q44" s="35"/>
      <c r="R44" s="35"/>
      <c r="S44" s="44"/>
      <c r="T44" s="44"/>
      <c r="U44" s="44"/>
      <c r="V44" s="44"/>
      <c r="W44" s="38"/>
      <c r="X44" s="38"/>
      <c r="Y44" s="38"/>
      <c r="Z44" s="38"/>
      <c r="AA44" s="38"/>
      <c r="AB44" s="38"/>
      <c r="AC44" s="38"/>
      <c r="AD44" s="38"/>
      <c r="AE44" s="44"/>
      <c r="AF44" s="35"/>
    </row>
    <row r="45" customFormat="false" ht="12.75" hidden="false" customHeight="false" outlineLevel="0" collapsed="false">
      <c r="A45" s="50"/>
      <c r="B45" s="10"/>
      <c r="C45" s="44"/>
      <c r="D45" s="44"/>
      <c r="E45" s="44"/>
      <c r="F45" s="44"/>
      <c r="G45" s="35"/>
      <c r="H45" s="35"/>
      <c r="I45" s="35"/>
      <c r="J45" s="35"/>
      <c r="K45" s="44"/>
      <c r="L45" s="44"/>
      <c r="M45" s="44"/>
      <c r="N45" s="44"/>
      <c r="O45" s="35"/>
      <c r="P45" s="35"/>
      <c r="Q45" s="35"/>
      <c r="R45" s="35"/>
      <c r="S45" s="44"/>
      <c r="T45" s="44"/>
      <c r="U45" s="44"/>
      <c r="V45" s="44"/>
      <c r="W45" s="38"/>
      <c r="X45" s="38"/>
      <c r="Y45" s="38"/>
      <c r="Z45" s="38"/>
      <c r="AA45" s="38"/>
      <c r="AB45" s="38"/>
      <c r="AC45" s="38"/>
      <c r="AD45" s="38"/>
      <c r="AE45" s="44"/>
      <c r="AF45" s="35"/>
    </row>
    <row r="46" customFormat="false" ht="12.75" hidden="false" customHeight="false" outlineLevel="0" collapsed="false">
      <c r="A46" s="50"/>
      <c r="B46" s="10"/>
      <c r="C46" s="44"/>
      <c r="D46" s="44"/>
      <c r="E46" s="44"/>
      <c r="F46" s="44"/>
      <c r="G46" s="35"/>
      <c r="H46" s="35"/>
      <c r="I46" s="35"/>
      <c r="J46" s="35"/>
      <c r="K46" s="44"/>
      <c r="L46" s="44"/>
      <c r="M46" s="44"/>
      <c r="N46" s="44"/>
      <c r="O46" s="35"/>
      <c r="P46" s="35"/>
      <c r="Q46" s="35"/>
      <c r="R46" s="35"/>
      <c r="S46" s="44"/>
      <c r="T46" s="44"/>
      <c r="U46" s="44"/>
      <c r="V46" s="44"/>
      <c r="W46" s="38"/>
      <c r="X46" s="38"/>
      <c r="Y46" s="38"/>
      <c r="Z46" s="38"/>
      <c r="AA46" s="38"/>
      <c r="AB46" s="38"/>
      <c r="AC46" s="38"/>
      <c r="AD46" s="38"/>
      <c r="AE46" s="44"/>
      <c r="AF46" s="35"/>
    </row>
    <row r="47" customFormat="false" ht="12.75" hidden="false" customHeight="false" outlineLevel="0" collapsed="false">
      <c r="A47" s="52"/>
      <c r="B47" s="10"/>
      <c r="C47" s="44"/>
      <c r="D47" s="44"/>
      <c r="E47" s="44"/>
      <c r="F47" s="44"/>
      <c r="G47" s="35"/>
      <c r="H47" s="35"/>
      <c r="I47" s="35"/>
      <c r="J47" s="35"/>
      <c r="K47" s="44"/>
      <c r="L47" s="44"/>
      <c r="M47" s="44"/>
      <c r="N47" s="44"/>
      <c r="O47" s="35"/>
      <c r="P47" s="35"/>
      <c r="Q47" s="35"/>
      <c r="R47" s="35"/>
      <c r="S47" s="44"/>
      <c r="T47" s="44"/>
      <c r="U47" s="44"/>
      <c r="V47" s="44"/>
      <c r="W47" s="38"/>
      <c r="X47" s="38"/>
      <c r="Y47" s="38"/>
      <c r="Z47" s="38"/>
      <c r="AA47" s="38"/>
      <c r="AB47" s="38"/>
      <c r="AC47" s="38"/>
      <c r="AD47" s="38"/>
      <c r="AE47" s="44"/>
      <c r="AF47" s="35"/>
    </row>
    <row r="48" customFormat="false" ht="12.75" hidden="false" customHeight="false" outlineLevel="0" collapsed="false">
      <c r="A48" s="10"/>
      <c r="B48" s="10"/>
      <c r="C48" s="44"/>
      <c r="D48" s="44"/>
      <c r="E48" s="44"/>
      <c r="F48" s="44"/>
      <c r="G48" s="35"/>
      <c r="H48" s="35"/>
      <c r="I48" s="35"/>
      <c r="J48" s="35"/>
      <c r="K48" s="44"/>
      <c r="L48" s="44"/>
      <c r="M48" s="44"/>
      <c r="N48" s="44"/>
      <c r="O48" s="35"/>
      <c r="P48" s="35"/>
      <c r="Q48" s="35"/>
      <c r="R48" s="35"/>
      <c r="S48" s="44"/>
      <c r="T48" s="44"/>
      <c r="U48" s="44"/>
      <c r="V48" s="44"/>
      <c r="W48" s="38"/>
      <c r="X48" s="38"/>
      <c r="Y48" s="38"/>
      <c r="Z48" s="38"/>
      <c r="AA48" s="38"/>
      <c r="AB48" s="38"/>
      <c r="AC48" s="38"/>
      <c r="AD48" s="38"/>
      <c r="AE48" s="44"/>
      <c r="AF48" s="35"/>
    </row>
    <row r="49" customFormat="false" ht="12.75" hidden="false" customHeight="false" outlineLevel="0" collapsed="false">
      <c r="A49" s="10"/>
      <c r="B49" s="10"/>
      <c r="C49" s="53"/>
      <c r="D49" s="53"/>
      <c r="E49" s="53"/>
      <c r="F49" s="53"/>
      <c r="G49" s="54"/>
      <c r="H49" s="54"/>
      <c r="I49" s="54"/>
      <c r="J49" s="54"/>
      <c r="K49" s="44"/>
      <c r="L49" s="44"/>
      <c r="M49" s="44"/>
      <c r="N49" s="44"/>
      <c r="O49" s="54"/>
      <c r="P49" s="54"/>
      <c r="Q49" s="54"/>
      <c r="R49" s="54"/>
      <c r="S49" s="44"/>
      <c r="T49" s="44"/>
      <c r="U49" s="44"/>
      <c r="V49" s="44"/>
      <c r="W49" s="55"/>
      <c r="X49" s="55"/>
      <c r="Y49" s="55"/>
      <c r="Z49" s="55"/>
      <c r="AA49" s="38"/>
      <c r="AB49" s="38"/>
      <c r="AC49" s="38"/>
      <c r="AD49" s="38"/>
      <c r="AE49" s="53"/>
      <c r="AF49" s="54"/>
    </row>
    <row r="50" customFormat="false" ht="12.75" hidden="false" customHeight="false" outlineLevel="0" collapsed="false">
      <c r="A50" s="56" t="s">
        <v>62</v>
      </c>
      <c r="B50" s="10"/>
      <c r="C50" s="44" t="s">
        <v>63</v>
      </c>
      <c r="D50" s="44"/>
      <c r="E50" s="44" t="s">
        <v>63</v>
      </c>
      <c r="F50" s="44"/>
      <c r="G50" s="35" t="s">
        <v>63</v>
      </c>
      <c r="H50" s="35"/>
      <c r="I50" s="35" t="s">
        <v>63</v>
      </c>
      <c r="J50" s="35"/>
      <c r="K50" s="44" t="s">
        <v>63</v>
      </c>
      <c r="L50" s="44"/>
      <c r="M50" s="44" t="s">
        <v>63</v>
      </c>
      <c r="N50" s="44"/>
      <c r="O50" s="35" t="s">
        <v>63</v>
      </c>
      <c r="P50" s="35"/>
      <c r="Q50" s="35" t="s">
        <v>63</v>
      </c>
      <c r="R50" s="35"/>
      <c r="S50" s="44" t="s">
        <v>63</v>
      </c>
      <c r="T50" s="44"/>
      <c r="U50" s="44" t="s">
        <v>63</v>
      </c>
      <c r="V50" s="44"/>
      <c r="W50" s="38"/>
      <c r="X50" s="38"/>
      <c r="Y50" s="38"/>
      <c r="Z50" s="38"/>
      <c r="AA50" s="38"/>
      <c r="AB50" s="38"/>
      <c r="AC50" s="38"/>
      <c r="AD50" s="38"/>
      <c r="AE50" s="57"/>
      <c r="AF50" s="58"/>
    </row>
    <row r="51" customFormat="false" ht="15" hidden="false" customHeight="true" outlineLevel="0" collapsed="false">
      <c r="A51" s="50"/>
      <c r="B51" s="10"/>
      <c r="C51" s="59" t="s">
        <v>64</v>
      </c>
      <c r="D51" s="60" t="n">
        <f aca="false">COUNTIF(C17:D49,"S")</f>
        <v>0</v>
      </c>
      <c r="E51" s="59" t="n">
        <v>110</v>
      </c>
      <c r="F51" s="60" t="n">
        <f aca="false">COUNTIF(E17:F49,"110")</f>
        <v>0</v>
      </c>
      <c r="G51" s="61" t="s">
        <v>64</v>
      </c>
      <c r="H51" s="62" t="n">
        <f aca="false">COUNTIF(G17:H49,"S")</f>
        <v>0</v>
      </c>
      <c r="I51" s="61" t="s">
        <v>65</v>
      </c>
      <c r="J51" s="62" t="n">
        <f aca="false">COUNTIF(I17:J49,"XS")</f>
        <v>0</v>
      </c>
      <c r="K51" s="59" t="s">
        <v>64</v>
      </c>
      <c r="L51" s="60" t="n">
        <f aca="false">COUNTIF(K17:L49,"S")</f>
        <v>0</v>
      </c>
      <c r="M51" s="59" t="s">
        <v>65</v>
      </c>
      <c r="N51" s="60" t="n">
        <f aca="false">COUNTIF(M17:N49,"XS")</f>
        <v>0</v>
      </c>
      <c r="O51" s="61" t="s">
        <v>64</v>
      </c>
      <c r="P51" s="62" t="n">
        <f aca="false">COUNTIF(O17:P49,"S")</f>
        <v>0</v>
      </c>
      <c r="Q51" s="61" t="s">
        <v>65</v>
      </c>
      <c r="R51" s="62" t="n">
        <f aca="false">COUNTIF(Q17:R49,"XS")</f>
        <v>0</v>
      </c>
      <c r="S51" s="59" t="s">
        <v>64</v>
      </c>
      <c r="T51" s="60" t="n">
        <f aca="false">COUNTIF(S17:T49,"S")</f>
        <v>0</v>
      </c>
      <c r="U51" s="59" t="s">
        <v>65</v>
      </c>
      <c r="V51" s="60" t="n">
        <f aca="false">COUNTIF(U17:V49,"XS")</f>
        <v>0</v>
      </c>
      <c r="W51" s="63"/>
      <c r="X51" s="64"/>
      <c r="Y51" s="63"/>
      <c r="Z51" s="64"/>
      <c r="AA51" s="64"/>
      <c r="AB51" s="64"/>
      <c r="AC51" s="64"/>
      <c r="AD51" s="64"/>
      <c r="AE51" s="65"/>
      <c r="AF51" s="66"/>
    </row>
    <row r="52" customFormat="false" ht="15" hidden="false" customHeight="true" outlineLevel="0" collapsed="false">
      <c r="A52" s="67" t="s">
        <v>66</v>
      </c>
      <c r="B52" s="10"/>
      <c r="C52" s="59" t="s">
        <v>67</v>
      </c>
      <c r="D52" s="60" t="n">
        <f aca="false">COUNTIF(C17:D49,"M")</f>
        <v>0</v>
      </c>
      <c r="E52" s="59" t="n">
        <v>120</v>
      </c>
      <c r="F52" s="60" t="n">
        <f aca="false">COUNTIF(E17:F49,"120")</f>
        <v>0</v>
      </c>
      <c r="G52" s="61" t="s">
        <v>67</v>
      </c>
      <c r="H52" s="62" t="n">
        <f aca="false">COUNTIF(G17:H49,"M")</f>
        <v>0</v>
      </c>
      <c r="I52" s="61" t="s">
        <v>64</v>
      </c>
      <c r="J52" s="62" t="n">
        <f aca="false">COUNTIF(I17:J49,"S")</f>
        <v>0</v>
      </c>
      <c r="K52" s="59" t="s">
        <v>67</v>
      </c>
      <c r="L52" s="60" t="n">
        <f aca="false">COUNTIF(K17:L49,"M")</f>
        <v>0</v>
      </c>
      <c r="M52" s="59" t="s">
        <v>64</v>
      </c>
      <c r="N52" s="60" t="n">
        <f aca="false">COUNTIF(M17:N49,"S")</f>
        <v>0</v>
      </c>
      <c r="O52" s="61" t="s">
        <v>67</v>
      </c>
      <c r="P52" s="62" t="n">
        <f aca="false">COUNTIF(O17:P49,"M")</f>
        <v>0</v>
      </c>
      <c r="Q52" s="61" t="s">
        <v>64</v>
      </c>
      <c r="R52" s="62" t="n">
        <f aca="false">COUNTIF(Q17:R49,"S")</f>
        <v>0</v>
      </c>
      <c r="S52" s="59" t="s">
        <v>67</v>
      </c>
      <c r="T52" s="60" t="n">
        <f aca="false">COUNTIF(S17:T49,"M")</f>
        <v>0</v>
      </c>
      <c r="U52" s="59" t="s">
        <v>64</v>
      </c>
      <c r="V52" s="60" t="n">
        <f aca="false">COUNTIF(U17:V49,"S")</f>
        <v>0</v>
      </c>
      <c r="W52" s="63"/>
      <c r="X52" s="64"/>
      <c r="Y52" s="63"/>
      <c r="Z52" s="64"/>
      <c r="AA52" s="64"/>
      <c r="AB52" s="64"/>
      <c r="AC52" s="64"/>
      <c r="AD52" s="64"/>
      <c r="AE52" s="65"/>
      <c r="AF52" s="66"/>
    </row>
    <row r="53" customFormat="false" ht="15" hidden="false" customHeight="true" outlineLevel="0" collapsed="false">
      <c r="A53" s="67" t="s">
        <v>68</v>
      </c>
      <c r="B53" s="10"/>
      <c r="C53" s="59" t="s">
        <v>69</v>
      </c>
      <c r="D53" s="60" t="n">
        <f aca="false">COUNTIF(C17:D49,"L")</f>
        <v>0</v>
      </c>
      <c r="E53" s="59" t="n">
        <v>130</v>
      </c>
      <c r="F53" s="60" t="n">
        <f aca="false">COUNTIF(E17:F49,"130")</f>
        <v>0</v>
      </c>
      <c r="G53" s="61" t="s">
        <v>69</v>
      </c>
      <c r="H53" s="62" t="n">
        <f aca="false">COUNTIF(G17:H49,"L")</f>
        <v>0</v>
      </c>
      <c r="I53" s="61" t="s">
        <v>67</v>
      </c>
      <c r="J53" s="62" t="n">
        <f aca="false">COUNTIF(I17:J49,"M")</f>
        <v>0</v>
      </c>
      <c r="K53" s="59" t="s">
        <v>69</v>
      </c>
      <c r="L53" s="60" t="n">
        <f aca="false">COUNTIF(K17:L49,"L")</f>
        <v>0</v>
      </c>
      <c r="M53" s="59" t="s">
        <v>67</v>
      </c>
      <c r="N53" s="60" t="n">
        <f aca="false">COUNTIF(M17:N49,"M")</f>
        <v>0</v>
      </c>
      <c r="O53" s="61" t="s">
        <v>69</v>
      </c>
      <c r="P53" s="62" t="n">
        <f aca="false">COUNTIF(O17:P49,"L")</f>
        <v>0</v>
      </c>
      <c r="Q53" s="61" t="s">
        <v>67</v>
      </c>
      <c r="R53" s="62" t="n">
        <f aca="false">COUNTIF(Q17:R49,"M")</f>
        <v>0</v>
      </c>
      <c r="S53" s="59" t="s">
        <v>69</v>
      </c>
      <c r="T53" s="60" t="n">
        <f aca="false">COUNTIF(S17:T49,"L")</f>
        <v>0</v>
      </c>
      <c r="U53" s="59" t="s">
        <v>67</v>
      </c>
      <c r="V53" s="60" t="n">
        <f aca="false">COUNTIF(U17:V49,"M")</f>
        <v>0</v>
      </c>
      <c r="W53" s="63"/>
      <c r="X53" s="64"/>
      <c r="Y53" s="63"/>
      <c r="Z53" s="64"/>
      <c r="AA53" s="64"/>
      <c r="AB53" s="64"/>
      <c r="AC53" s="64"/>
      <c r="AD53" s="64"/>
      <c r="AE53" s="65"/>
      <c r="AF53" s="66"/>
    </row>
    <row r="54" customFormat="false" ht="15" hidden="false" customHeight="true" outlineLevel="0" collapsed="false">
      <c r="A54" s="67" t="s">
        <v>70</v>
      </c>
      <c r="B54" s="10"/>
      <c r="C54" s="59" t="s">
        <v>71</v>
      </c>
      <c r="D54" s="60" t="n">
        <f aca="false">COUNTIF(C17:D49,"XL")</f>
        <v>0</v>
      </c>
      <c r="E54" s="59" t="n">
        <v>140</v>
      </c>
      <c r="F54" s="60" t="n">
        <f aca="false">COUNTIF(E17:F49,"140")</f>
        <v>0</v>
      </c>
      <c r="G54" s="61" t="s">
        <v>71</v>
      </c>
      <c r="H54" s="62" t="n">
        <f aca="false">COUNTIF(G17:H49,"XL")</f>
        <v>0</v>
      </c>
      <c r="I54" s="61" t="s">
        <v>69</v>
      </c>
      <c r="J54" s="62" t="n">
        <f aca="false">COUNTIF(I17:J49,"L")</f>
        <v>0</v>
      </c>
      <c r="K54" s="59" t="s">
        <v>71</v>
      </c>
      <c r="L54" s="60" t="n">
        <f aca="false">COUNTIF(K17:L49,"XL")</f>
        <v>0</v>
      </c>
      <c r="M54" s="59" t="s">
        <v>69</v>
      </c>
      <c r="N54" s="60" t="n">
        <f aca="false">COUNTIF(M17:N49,"L")</f>
        <v>0</v>
      </c>
      <c r="O54" s="61" t="s">
        <v>71</v>
      </c>
      <c r="P54" s="62" t="n">
        <f aca="false">COUNTIF(O17:P49,"XL")</f>
        <v>0</v>
      </c>
      <c r="Q54" s="61" t="s">
        <v>69</v>
      </c>
      <c r="R54" s="62" t="n">
        <f aca="false">COUNTIF(Q17:R49,"L")</f>
        <v>0</v>
      </c>
      <c r="S54" s="59" t="s">
        <v>71</v>
      </c>
      <c r="T54" s="60" t="n">
        <f aca="false">COUNTIF(S17:T49,"XL")</f>
        <v>0</v>
      </c>
      <c r="U54" s="59" t="s">
        <v>69</v>
      </c>
      <c r="V54" s="60" t="n">
        <f aca="false">COUNTIF(U17:V49,"L")</f>
        <v>0</v>
      </c>
      <c r="W54" s="63"/>
      <c r="X54" s="64"/>
      <c r="Y54" s="63"/>
      <c r="Z54" s="64"/>
      <c r="AA54" s="64"/>
      <c r="AB54" s="64"/>
      <c r="AC54" s="64"/>
      <c r="AD54" s="64"/>
      <c r="AE54" s="65"/>
      <c r="AF54" s="66"/>
    </row>
    <row r="55" customFormat="false" ht="15" hidden="false" customHeight="true" outlineLevel="0" collapsed="false">
      <c r="A55" s="68" t="s">
        <v>72</v>
      </c>
      <c r="B55" s="10"/>
      <c r="C55" s="59" t="s">
        <v>73</v>
      </c>
      <c r="D55" s="60" t="n">
        <f aca="false">COUNTIF(C17:D49,"XXL")</f>
        <v>0</v>
      </c>
      <c r="E55" s="59" t="n">
        <v>150</v>
      </c>
      <c r="F55" s="60" t="n">
        <f aca="false">COUNTIF(E17:F49,"150")</f>
        <v>0</v>
      </c>
      <c r="G55" s="61" t="s">
        <v>73</v>
      </c>
      <c r="H55" s="62" t="n">
        <f aca="false">COUNTIF(G17:H49,"XXL")</f>
        <v>0</v>
      </c>
      <c r="I55" s="61" t="s">
        <v>71</v>
      </c>
      <c r="J55" s="62" t="n">
        <f aca="false">COUNTIF(I17:J49,"XL")</f>
        <v>0</v>
      </c>
      <c r="K55" s="59" t="s">
        <v>73</v>
      </c>
      <c r="L55" s="60" t="n">
        <f aca="false">COUNTIF(K17:L49,"XXL")</f>
        <v>0</v>
      </c>
      <c r="M55" s="59" t="s">
        <v>71</v>
      </c>
      <c r="N55" s="60" t="n">
        <f aca="false">COUNTIF(M17:N49,"XL")</f>
        <v>0</v>
      </c>
      <c r="O55" s="61" t="s">
        <v>73</v>
      </c>
      <c r="P55" s="62" t="n">
        <f aca="false">COUNTIF(O17:P49,"XXL")</f>
        <v>0</v>
      </c>
      <c r="Q55" s="61" t="s">
        <v>71</v>
      </c>
      <c r="R55" s="62" t="n">
        <f aca="false">COUNTIF(Q17:R49,"XL")</f>
        <v>0</v>
      </c>
      <c r="S55" s="59" t="s">
        <v>73</v>
      </c>
      <c r="T55" s="60" t="n">
        <f aca="false">COUNTIF(S17:T49,"XXL")</f>
        <v>0</v>
      </c>
      <c r="U55" s="59" t="s">
        <v>71</v>
      </c>
      <c r="V55" s="60" t="n">
        <f aca="false">COUNTIF(U17:V49,"XL")</f>
        <v>0</v>
      </c>
      <c r="W55" s="63"/>
      <c r="X55" s="64"/>
      <c r="Y55" s="63"/>
      <c r="Z55" s="64"/>
      <c r="AA55" s="64"/>
      <c r="AB55" s="64"/>
      <c r="AC55" s="64"/>
      <c r="AD55" s="64"/>
      <c r="AE55" s="69"/>
      <c r="AF55" s="70"/>
    </row>
    <row r="56" customFormat="false" ht="15" hidden="false" customHeight="true" outlineLevel="0" collapsed="false">
      <c r="A56" s="71"/>
      <c r="B56" s="10"/>
      <c r="C56" s="72"/>
      <c r="D56" s="73"/>
      <c r="E56" s="59" t="n">
        <v>160</v>
      </c>
      <c r="F56" s="60" t="n">
        <f aca="false">COUNTIF(E17:F49,"160")</f>
        <v>0</v>
      </c>
      <c r="G56" s="74"/>
      <c r="H56" s="75"/>
      <c r="I56" s="74"/>
      <c r="J56" s="75"/>
      <c r="K56" s="72"/>
      <c r="L56" s="73"/>
      <c r="M56" s="72"/>
      <c r="N56" s="73"/>
      <c r="O56" s="74"/>
      <c r="P56" s="75"/>
      <c r="Q56" s="74"/>
      <c r="R56" s="75"/>
      <c r="S56" s="72"/>
      <c r="T56" s="73"/>
      <c r="U56" s="72"/>
      <c r="V56" s="73"/>
      <c r="W56" s="76"/>
      <c r="X56" s="77"/>
      <c r="Y56" s="78"/>
      <c r="Z56" s="77"/>
      <c r="AA56" s="77"/>
      <c r="AB56" s="77"/>
      <c r="AC56" s="77"/>
      <c r="AD56" s="77"/>
      <c r="AE56" s="65"/>
      <c r="AF56" s="65"/>
    </row>
    <row r="57" customFormat="false" ht="12.7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customFormat="false" ht="15" hidden="false" customHeight="true" outlineLevel="0" collapsed="false">
      <c r="A58" s="2" t="s">
        <v>0</v>
      </c>
      <c r="B58" s="2"/>
      <c r="C58" s="4" t="s">
        <v>74</v>
      </c>
      <c r="D58" s="4"/>
      <c r="E58" s="4"/>
      <c r="F58" s="4"/>
      <c r="G58" s="4" t="s">
        <v>75</v>
      </c>
      <c r="H58" s="4"/>
      <c r="I58" s="4"/>
      <c r="J58" s="4"/>
      <c r="K58" s="4" t="s">
        <v>76</v>
      </c>
      <c r="L58" s="4"/>
      <c r="M58" s="4"/>
      <c r="N58" s="4"/>
      <c r="O58" s="4" t="s">
        <v>77</v>
      </c>
      <c r="P58" s="4"/>
      <c r="Q58" s="4"/>
      <c r="R58" s="4"/>
      <c r="S58" s="4" t="s">
        <v>78</v>
      </c>
      <c r="T58" s="4"/>
      <c r="U58" s="4" t="s">
        <v>79</v>
      </c>
      <c r="V58" s="4"/>
      <c r="W58" s="4" t="s">
        <v>80</v>
      </c>
      <c r="X58" s="4"/>
      <c r="Y58" s="79" t="s">
        <v>81</v>
      </c>
      <c r="Z58" s="79"/>
      <c r="AA58" s="79" t="s">
        <v>82</v>
      </c>
      <c r="AB58" s="79"/>
      <c r="AC58" s="79" t="s">
        <v>83</v>
      </c>
      <c r="AD58" s="79"/>
      <c r="AE58" s="80" t="s">
        <v>6</v>
      </c>
      <c r="AF58" s="80"/>
    </row>
    <row r="59" s="10" customFormat="true" ht="39" hidden="false" customHeight="true" outlineLevel="0" collapsed="false">
      <c r="A59" s="2"/>
      <c r="B59" s="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0"/>
      <c r="AF59" s="80"/>
    </row>
    <row r="60" customFormat="false" ht="15" hidden="false" customHeight="true" outlineLevel="0" collapsed="false">
      <c r="A60" s="11" t="s">
        <v>8</v>
      </c>
      <c r="B60" s="11"/>
      <c r="C60" s="14" t="s">
        <v>9</v>
      </c>
      <c r="D60" s="14"/>
      <c r="E60" s="14"/>
      <c r="F60" s="14"/>
      <c r="G60" s="13" t="s">
        <v>9</v>
      </c>
      <c r="H60" s="13"/>
      <c r="I60" s="13"/>
      <c r="J60" s="13"/>
      <c r="K60" s="13" t="s">
        <v>9</v>
      </c>
      <c r="L60" s="13"/>
      <c r="M60" s="13"/>
      <c r="N60" s="13"/>
      <c r="O60" s="13" t="s">
        <v>9</v>
      </c>
      <c r="P60" s="13"/>
      <c r="Q60" s="13"/>
      <c r="R60" s="13"/>
      <c r="S60" s="81" t="s">
        <v>9</v>
      </c>
      <c r="T60" s="81"/>
      <c r="U60" s="81"/>
      <c r="V60" s="81"/>
      <c r="W60" s="82" t="s">
        <v>9</v>
      </c>
      <c r="X60" s="82"/>
      <c r="Y60" s="28"/>
      <c r="Z60" s="29"/>
      <c r="AA60" s="83" t="s">
        <v>9</v>
      </c>
      <c r="AB60" s="83"/>
      <c r="AC60" s="83"/>
      <c r="AD60" s="83"/>
      <c r="AE60" s="16"/>
      <c r="AF60" s="84" t="s">
        <v>11</v>
      </c>
    </row>
    <row r="61" customFormat="false" ht="12.75" hidden="false" customHeight="false" outlineLevel="0" collapsed="false">
      <c r="A61" s="20" t="s">
        <v>84</v>
      </c>
      <c r="B61" s="20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2"/>
      <c r="X61" s="82"/>
      <c r="Y61" s="28"/>
      <c r="Z61" s="29"/>
      <c r="AA61" s="27"/>
      <c r="AB61" s="27"/>
      <c r="AC61" s="27"/>
      <c r="AD61" s="27"/>
      <c r="AE61" s="23"/>
      <c r="AF61" s="24"/>
    </row>
    <row r="62" customFormat="false" ht="12.75" hidden="false" customHeight="false" outlineLevel="0" collapsed="false">
      <c r="A62" s="20" t="s">
        <v>85</v>
      </c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81"/>
      <c r="T62" s="81"/>
      <c r="U62" s="81"/>
      <c r="V62" s="81"/>
      <c r="W62" s="28"/>
      <c r="X62" s="29"/>
      <c r="Y62" s="28"/>
      <c r="Z62" s="29"/>
      <c r="AA62" s="27"/>
      <c r="AB62" s="27"/>
      <c r="AC62" s="27"/>
      <c r="AD62" s="27"/>
      <c r="AE62" s="23"/>
      <c r="AF62" s="24"/>
    </row>
    <row r="63" customFormat="false" ht="12.75" hidden="false" customHeight="false" outlineLevel="0" collapsed="false">
      <c r="A63" s="20" t="s">
        <v>86</v>
      </c>
      <c r="B63" s="20"/>
      <c r="C63" s="14" t="s">
        <v>87</v>
      </c>
      <c r="D63" s="14"/>
      <c r="E63" s="14"/>
      <c r="F63" s="14"/>
      <c r="G63" s="14" t="s">
        <v>88</v>
      </c>
      <c r="H63" s="14"/>
      <c r="I63" s="14"/>
      <c r="J63" s="14"/>
      <c r="K63" s="14" t="s">
        <v>88</v>
      </c>
      <c r="L63" s="14"/>
      <c r="M63" s="14"/>
      <c r="N63" s="14"/>
      <c r="O63" s="14" t="s">
        <v>89</v>
      </c>
      <c r="P63" s="14"/>
      <c r="Q63" s="14"/>
      <c r="R63" s="14"/>
      <c r="S63" s="81" t="s">
        <v>88</v>
      </c>
      <c r="T63" s="81"/>
      <c r="U63" s="81"/>
      <c r="V63" s="81"/>
      <c r="W63" s="82" t="s">
        <v>90</v>
      </c>
      <c r="X63" s="82"/>
      <c r="Y63" s="85"/>
      <c r="Z63" s="86"/>
      <c r="AA63" s="27"/>
      <c r="AB63" s="27"/>
      <c r="AC63" s="27"/>
      <c r="AD63" s="27"/>
      <c r="AE63" s="23"/>
      <c r="AF63" s="24"/>
    </row>
    <row r="64" customFormat="false" ht="12.75" hidden="false" customHeight="false" outlineLevel="0" collapsed="false">
      <c r="A64" s="35" t="s">
        <v>25</v>
      </c>
      <c r="B64" s="35"/>
      <c r="C64" s="14" t="s">
        <v>26</v>
      </c>
      <c r="D64" s="14"/>
      <c r="E64" s="14"/>
      <c r="F64" s="14"/>
      <c r="G64" s="21" t="s">
        <v>26</v>
      </c>
      <c r="H64" s="21"/>
      <c r="I64" s="21"/>
      <c r="J64" s="21"/>
      <c r="K64" s="21" t="s">
        <v>26</v>
      </c>
      <c r="L64" s="21"/>
      <c r="M64" s="21"/>
      <c r="N64" s="21"/>
      <c r="O64" s="21" t="s">
        <v>26</v>
      </c>
      <c r="P64" s="21"/>
      <c r="Q64" s="21"/>
      <c r="R64" s="21"/>
      <c r="S64" s="81" t="s">
        <v>26</v>
      </c>
      <c r="T64" s="81"/>
      <c r="U64" s="81"/>
      <c r="V64" s="81"/>
      <c r="W64" s="27"/>
      <c r="X64" s="28"/>
      <c r="Y64" s="28"/>
      <c r="Z64" s="29"/>
      <c r="AA64" s="27"/>
      <c r="AB64" s="27"/>
      <c r="AC64" s="27"/>
      <c r="AD64" s="27"/>
      <c r="AE64" s="23"/>
      <c r="AF64" s="24"/>
    </row>
    <row r="65" customFormat="false" ht="12.75" hidden="false" customHeight="false" outlineLevel="0" collapsed="false">
      <c r="A65" s="20" t="s">
        <v>91</v>
      </c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81"/>
      <c r="T65" s="81"/>
      <c r="U65" s="81"/>
      <c r="V65" s="81"/>
      <c r="W65" s="81" t="s">
        <v>26</v>
      </c>
      <c r="X65" s="81"/>
      <c r="Y65" s="81"/>
      <c r="Z65" s="81"/>
      <c r="AA65" s="27"/>
      <c r="AB65" s="27"/>
      <c r="AC65" s="27"/>
      <c r="AD65" s="27"/>
      <c r="AE65" s="36" t="s">
        <v>31</v>
      </c>
      <c r="AF65" s="87"/>
    </row>
    <row r="66" customFormat="false" ht="12.75" hidden="false" customHeight="false" outlineLevel="0" collapsed="false">
      <c r="A66" s="10"/>
      <c r="B66" s="10"/>
      <c r="C66" s="37" t="s">
        <v>32</v>
      </c>
      <c r="D66" s="37"/>
      <c r="E66" s="37" t="s">
        <v>33</v>
      </c>
      <c r="F66" s="37"/>
      <c r="G66" s="37" t="s">
        <v>32</v>
      </c>
      <c r="H66" s="37"/>
      <c r="I66" s="37" t="s">
        <v>33</v>
      </c>
      <c r="J66" s="37"/>
      <c r="K66" s="37" t="s">
        <v>32</v>
      </c>
      <c r="L66" s="37"/>
      <c r="M66" s="37" t="s">
        <v>33</v>
      </c>
      <c r="N66" s="37"/>
      <c r="O66" s="37" t="s">
        <v>32</v>
      </c>
      <c r="P66" s="37"/>
      <c r="Q66" s="37" t="s">
        <v>33</v>
      </c>
      <c r="R66" s="37"/>
      <c r="S66" s="88" t="s">
        <v>92</v>
      </c>
      <c r="T66" s="88"/>
      <c r="U66" s="88" t="s">
        <v>92</v>
      </c>
      <c r="V66" s="88"/>
      <c r="W66" s="37" t="s">
        <v>93</v>
      </c>
      <c r="X66" s="37"/>
      <c r="Y66" s="37" t="s">
        <v>93</v>
      </c>
      <c r="Z66" s="37"/>
      <c r="AA66" s="37" t="s">
        <v>93</v>
      </c>
      <c r="AB66" s="37"/>
      <c r="AC66" s="37" t="s">
        <v>93</v>
      </c>
      <c r="AD66" s="37"/>
      <c r="AE66" s="39" t="s">
        <v>34</v>
      </c>
      <c r="AF66" s="39" t="s">
        <v>94</v>
      </c>
    </row>
    <row r="67" customFormat="false" ht="12.75" hidden="false" customHeight="false" outlineLevel="0" collapsed="false">
      <c r="A67" s="10"/>
      <c r="B67" s="10"/>
      <c r="C67" s="40" t="s">
        <v>38</v>
      </c>
      <c r="D67" s="40"/>
      <c r="E67" s="40" t="s">
        <v>39</v>
      </c>
      <c r="F67" s="40"/>
      <c r="G67" s="40" t="s">
        <v>95</v>
      </c>
      <c r="H67" s="40"/>
      <c r="I67" s="40" t="s">
        <v>96</v>
      </c>
      <c r="J67" s="40"/>
      <c r="K67" s="40" t="s">
        <v>97</v>
      </c>
      <c r="L67" s="40"/>
      <c r="M67" s="40" t="s">
        <v>98</v>
      </c>
      <c r="N67" s="40"/>
      <c r="O67" s="40" t="s">
        <v>99</v>
      </c>
      <c r="P67" s="40"/>
      <c r="Q67" s="40" t="s">
        <v>99</v>
      </c>
      <c r="R67" s="40"/>
      <c r="S67" s="89" t="s">
        <v>100</v>
      </c>
      <c r="T67" s="89"/>
      <c r="U67" s="89" t="s">
        <v>101</v>
      </c>
      <c r="V67" s="89"/>
      <c r="W67" s="40" t="s">
        <v>102</v>
      </c>
      <c r="X67" s="40"/>
      <c r="Y67" s="40" t="s">
        <v>103</v>
      </c>
      <c r="Z67" s="40"/>
      <c r="AA67" s="40" t="s">
        <v>104</v>
      </c>
      <c r="AB67" s="40"/>
      <c r="AC67" s="40" t="s">
        <v>105</v>
      </c>
      <c r="AD67" s="40"/>
      <c r="AE67" s="39"/>
      <c r="AF67" s="39"/>
    </row>
    <row r="68" customFormat="false" ht="12.75" hidden="false" customHeight="false" outlineLevel="0" collapsed="false">
      <c r="A68" s="10"/>
      <c r="B68" s="10"/>
      <c r="C68" s="37" t="s">
        <v>44</v>
      </c>
      <c r="D68" s="37"/>
      <c r="E68" s="37" t="s">
        <v>44</v>
      </c>
      <c r="F68" s="37"/>
      <c r="G68" s="37" t="s">
        <v>44</v>
      </c>
      <c r="H68" s="37"/>
      <c r="I68" s="37" t="s">
        <v>44</v>
      </c>
      <c r="J68" s="37"/>
      <c r="K68" s="37" t="s">
        <v>44</v>
      </c>
      <c r="L68" s="37"/>
      <c r="M68" s="37" t="s">
        <v>44</v>
      </c>
      <c r="N68" s="37"/>
      <c r="O68" s="37" t="s">
        <v>44</v>
      </c>
      <c r="P68" s="37"/>
      <c r="Q68" s="37" t="s">
        <v>44</v>
      </c>
      <c r="R68" s="37"/>
      <c r="S68" s="37" t="s">
        <v>44</v>
      </c>
      <c r="T68" s="37"/>
      <c r="U68" s="37" t="s">
        <v>44</v>
      </c>
      <c r="V68" s="37"/>
      <c r="W68" s="37" t="s">
        <v>44</v>
      </c>
      <c r="X68" s="37"/>
      <c r="Y68" s="37" t="s">
        <v>44</v>
      </c>
      <c r="Z68" s="37"/>
      <c r="AA68" s="37" t="s">
        <v>44</v>
      </c>
      <c r="AB68" s="37"/>
      <c r="AC68" s="37" t="s">
        <v>44</v>
      </c>
      <c r="AD68" s="37"/>
      <c r="AE68" s="39"/>
      <c r="AF68" s="39"/>
    </row>
    <row r="69" customFormat="false" ht="12.75" hidden="false" customHeight="false" outlineLevel="0" collapsed="false">
      <c r="A69" s="10"/>
      <c r="B69" s="10"/>
      <c r="C69" s="37" t="s">
        <v>47</v>
      </c>
      <c r="D69" s="37"/>
      <c r="E69" s="37" t="s">
        <v>45</v>
      </c>
      <c r="F69" s="37"/>
      <c r="G69" s="37" t="s">
        <v>106</v>
      </c>
      <c r="H69" s="37"/>
      <c r="I69" s="37" t="s">
        <v>46</v>
      </c>
      <c r="J69" s="37"/>
      <c r="K69" s="37" t="s">
        <v>106</v>
      </c>
      <c r="L69" s="37"/>
      <c r="M69" s="37" t="s">
        <v>46</v>
      </c>
      <c r="N69" s="37"/>
      <c r="O69" s="37" t="s">
        <v>106</v>
      </c>
      <c r="P69" s="37"/>
      <c r="Q69" s="37" t="s">
        <v>46</v>
      </c>
      <c r="R69" s="37"/>
      <c r="S69" s="88" t="s">
        <v>107</v>
      </c>
      <c r="T69" s="88"/>
      <c r="U69" s="88" t="s">
        <v>107</v>
      </c>
      <c r="V69" s="88"/>
      <c r="W69" s="37" t="s">
        <v>108</v>
      </c>
      <c r="X69" s="37"/>
      <c r="Y69" s="88" t="s">
        <v>107</v>
      </c>
      <c r="Z69" s="88"/>
      <c r="AA69" s="88" t="s">
        <v>107</v>
      </c>
      <c r="AB69" s="88"/>
      <c r="AC69" s="88" t="s">
        <v>107</v>
      </c>
      <c r="AD69" s="88"/>
      <c r="AE69" s="39"/>
      <c r="AF69" s="39"/>
    </row>
    <row r="70" customFormat="false" ht="12.75" hidden="false" customHeight="true" outlineLevel="0" collapsed="false">
      <c r="A70" s="10"/>
      <c r="B70" s="10"/>
      <c r="C70" s="42" t="s">
        <v>48</v>
      </c>
      <c r="D70" s="42"/>
      <c r="E70" s="42" t="s">
        <v>49</v>
      </c>
      <c r="F70" s="42"/>
      <c r="G70" s="42" t="s">
        <v>48</v>
      </c>
      <c r="H70" s="42"/>
      <c r="I70" s="42" t="s">
        <v>49</v>
      </c>
      <c r="J70" s="42"/>
      <c r="K70" s="42" t="s">
        <v>48</v>
      </c>
      <c r="L70" s="42"/>
      <c r="M70" s="42" t="s">
        <v>49</v>
      </c>
      <c r="N70" s="42"/>
      <c r="O70" s="42" t="s">
        <v>48</v>
      </c>
      <c r="P70" s="42"/>
      <c r="Q70" s="42" t="s">
        <v>49</v>
      </c>
      <c r="R70" s="42"/>
      <c r="S70" s="90" t="s">
        <v>49</v>
      </c>
      <c r="T70" s="90"/>
      <c r="U70" s="90" t="s">
        <v>49</v>
      </c>
      <c r="V70" s="90"/>
      <c r="W70" s="90" t="s">
        <v>109</v>
      </c>
      <c r="X70" s="90"/>
      <c r="Y70" s="42" t="s">
        <v>49</v>
      </c>
      <c r="Z70" s="42"/>
      <c r="AA70" s="42" t="s">
        <v>49</v>
      </c>
      <c r="AB70" s="42"/>
      <c r="AC70" s="42" t="s">
        <v>49</v>
      </c>
      <c r="AD70" s="42"/>
      <c r="AE70" s="39"/>
      <c r="AF70" s="39"/>
    </row>
    <row r="71" customFormat="false" ht="13.5" hidden="false" customHeight="true" outlineLevel="0" collapsed="false">
      <c r="A71" s="10"/>
      <c r="B71" s="10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90"/>
      <c r="T71" s="90"/>
      <c r="U71" s="90"/>
      <c r="V71" s="90"/>
      <c r="W71" s="90"/>
      <c r="X71" s="90"/>
      <c r="Y71" s="42"/>
      <c r="Z71" s="42"/>
      <c r="AA71" s="42"/>
      <c r="AB71" s="42"/>
      <c r="AC71" s="42"/>
      <c r="AD71" s="42"/>
      <c r="AE71" s="39"/>
      <c r="AF71" s="39"/>
    </row>
    <row r="72" customFormat="false" ht="12.75" hidden="false" customHeight="true" outlineLevel="0" collapsed="false">
      <c r="A72" s="10"/>
      <c r="B72" s="10"/>
      <c r="C72" s="44"/>
      <c r="D72" s="44"/>
      <c r="E72" s="44"/>
      <c r="F72" s="44"/>
      <c r="G72" s="35"/>
      <c r="H72" s="35"/>
      <c r="I72" s="35"/>
      <c r="J72" s="35"/>
      <c r="K72" s="44"/>
      <c r="L72" s="44"/>
      <c r="M72" s="44"/>
      <c r="N72" s="44"/>
      <c r="O72" s="35"/>
      <c r="P72" s="35"/>
      <c r="Q72" s="35"/>
      <c r="R72" s="35"/>
      <c r="S72" s="44"/>
      <c r="T72" s="44"/>
      <c r="U72" s="44"/>
      <c r="V72" s="44"/>
      <c r="W72" s="44"/>
      <c r="X72" s="44"/>
      <c r="Y72" s="35"/>
      <c r="Z72" s="35"/>
      <c r="AA72" s="44"/>
      <c r="AB72" s="44"/>
      <c r="AC72" s="35"/>
      <c r="AD72" s="35"/>
      <c r="AE72" s="44"/>
      <c r="AF72" s="35"/>
    </row>
    <row r="73" customFormat="false" ht="12.75" hidden="false" customHeight="false" outlineLevel="0" collapsed="false">
      <c r="A73" s="10"/>
      <c r="B73" s="10"/>
      <c r="C73" s="44"/>
      <c r="D73" s="44"/>
      <c r="E73" s="44"/>
      <c r="F73" s="44"/>
      <c r="G73" s="35"/>
      <c r="H73" s="35"/>
      <c r="I73" s="35"/>
      <c r="J73" s="35"/>
      <c r="K73" s="44"/>
      <c r="L73" s="44"/>
      <c r="M73" s="44"/>
      <c r="N73" s="44"/>
      <c r="O73" s="35"/>
      <c r="P73" s="35"/>
      <c r="Q73" s="35"/>
      <c r="R73" s="35"/>
      <c r="S73" s="44"/>
      <c r="T73" s="44"/>
      <c r="U73" s="44"/>
      <c r="V73" s="44"/>
      <c r="W73" s="44"/>
      <c r="X73" s="44"/>
      <c r="Y73" s="35"/>
      <c r="Z73" s="35"/>
      <c r="AA73" s="44"/>
      <c r="AB73" s="44"/>
      <c r="AC73" s="35"/>
      <c r="AD73" s="35"/>
      <c r="AE73" s="44"/>
      <c r="AF73" s="35"/>
    </row>
    <row r="74" customFormat="false" ht="12.75" hidden="false" customHeight="false" outlineLevel="0" collapsed="false">
      <c r="A74" s="10"/>
      <c r="B74" s="10"/>
      <c r="C74" s="44"/>
      <c r="D74" s="44"/>
      <c r="E74" s="44"/>
      <c r="F74" s="44"/>
      <c r="G74" s="35"/>
      <c r="H74" s="35"/>
      <c r="I74" s="35"/>
      <c r="J74" s="35"/>
      <c r="K74" s="44"/>
      <c r="L74" s="44"/>
      <c r="M74" s="44"/>
      <c r="N74" s="44"/>
      <c r="O74" s="35"/>
      <c r="P74" s="35"/>
      <c r="Q74" s="35"/>
      <c r="R74" s="35"/>
      <c r="S74" s="44"/>
      <c r="T74" s="44"/>
      <c r="U74" s="44"/>
      <c r="V74" s="44"/>
      <c r="W74" s="44"/>
      <c r="X74" s="44"/>
      <c r="Y74" s="35"/>
      <c r="Z74" s="35"/>
      <c r="AA74" s="44"/>
      <c r="AB74" s="44"/>
      <c r="AC74" s="35"/>
      <c r="AD74" s="35"/>
      <c r="AE74" s="44"/>
      <c r="AF74" s="35"/>
    </row>
    <row r="75" customFormat="false" ht="12.75" hidden="false" customHeight="false" outlineLevel="0" collapsed="false">
      <c r="A75" s="10"/>
      <c r="B75" s="10"/>
      <c r="C75" s="44"/>
      <c r="D75" s="44"/>
      <c r="E75" s="44"/>
      <c r="F75" s="44"/>
      <c r="G75" s="35"/>
      <c r="H75" s="35"/>
      <c r="I75" s="35"/>
      <c r="J75" s="35"/>
      <c r="K75" s="44"/>
      <c r="L75" s="44"/>
      <c r="M75" s="44"/>
      <c r="N75" s="44"/>
      <c r="O75" s="35"/>
      <c r="P75" s="35"/>
      <c r="Q75" s="35"/>
      <c r="R75" s="35"/>
      <c r="S75" s="44"/>
      <c r="T75" s="44"/>
      <c r="U75" s="44"/>
      <c r="V75" s="44"/>
      <c r="W75" s="44"/>
      <c r="X75" s="44"/>
      <c r="Y75" s="35"/>
      <c r="Z75" s="35"/>
      <c r="AA75" s="44"/>
      <c r="AB75" s="44"/>
      <c r="AC75" s="35"/>
      <c r="AD75" s="35"/>
      <c r="AE75" s="44"/>
      <c r="AF75" s="35"/>
    </row>
    <row r="76" customFormat="false" ht="12.75" hidden="false" customHeight="false" outlineLevel="0" collapsed="false">
      <c r="A76" s="10"/>
      <c r="B76" s="10"/>
      <c r="C76" s="44"/>
      <c r="D76" s="44"/>
      <c r="E76" s="44"/>
      <c r="F76" s="44"/>
      <c r="G76" s="35"/>
      <c r="H76" s="35"/>
      <c r="I76" s="35"/>
      <c r="J76" s="35"/>
      <c r="K76" s="44"/>
      <c r="L76" s="44"/>
      <c r="M76" s="44"/>
      <c r="N76" s="44"/>
      <c r="O76" s="35"/>
      <c r="P76" s="35"/>
      <c r="Q76" s="35"/>
      <c r="R76" s="35"/>
      <c r="S76" s="44"/>
      <c r="T76" s="44"/>
      <c r="U76" s="44"/>
      <c r="V76" s="44"/>
      <c r="W76" s="44"/>
      <c r="X76" s="44"/>
      <c r="Y76" s="35"/>
      <c r="Z76" s="35"/>
      <c r="AA76" s="44"/>
      <c r="AB76" s="44"/>
      <c r="AC76" s="35"/>
      <c r="AD76" s="35"/>
      <c r="AE76" s="44"/>
      <c r="AF76" s="35"/>
    </row>
    <row r="77" customFormat="false" ht="12.75" hidden="false" customHeight="false" outlineLevel="0" collapsed="false">
      <c r="A77" s="10"/>
      <c r="B77" s="10"/>
      <c r="C77" s="44"/>
      <c r="D77" s="44"/>
      <c r="E77" s="44"/>
      <c r="F77" s="44"/>
      <c r="G77" s="35"/>
      <c r="H77" s="35"/>
      <c r="I77" s="35"/>
      <c r="J77" s="35"/>
      <c r="K77" s="44"/>
      <c r="L77" s="44"/>
      <c r="M77" s="44"/>
      <c r="N77" s="44"/>
      <c r="O77" s="35"/>
      <c r="P77" s="35"/>
      <c r="Q77" s="35"/>
      <c r="R77" s="35"/>
      <c r="S77" s="44"/>
      <c r="T77" s="44"/>
      <c r="U77" s="44"/>
      <c r="V77" s="44"/>
      <c r="W77" s="44"/>
      <c r="X77" s="44"/>
      <c r="Y77" s="35"/>
      <c r="Z77" s="35"/>
      <c r="AA77" s="44"/>
      <c r="AB77" s="44"/>
      <c r="AC77" s="35"/>
      <c r="AD77" s="35"/>
      <c r="AE77" s="44"/>
      <c r="AF77" s="35"/>
    </row>
    <row r="78" customFormat="false" ht="12.75" hidden="false" customHeight="false" outlineLevel="0" collapsed="false">
      <c r="A78" s="49" t="s">
        <v>50</v>
      </c>
      <c r="B78" s="10"/>
      <c r="C78" s="44"/>
      <c r="D78" s="44"/>
      <c r="E78" s="44"/>
      <c r="F78" s="44"/>
      <c r="G78" s="35"/>
      <c r="H78" s="35"/>
      <c r="I78" s="35"/>
      <c r="J78" s="35"/>
      <c r="K78" s="44"/>
      <c r="L78" s="44"/>
      <c r="M78" s="44"/>
      <c r="N78" s="44"/>
      <c r="O78" s="35"/>
      <c r="P78" s="35"/>
      <c r="Q78" s="35"/>
      <c r="R78" s="35"/>
      <c r="S78" s="44"/>
      <c r="T78" s="44"/>
      <c r="U78" s="44"/>
      <c r="V78" s="44"/>
      <c r="W78" s="44"/>
      <c r="X78" s="44"/>
      <c r="Y78" s="35"/>
      <c r="Z78" s="35"/>
      <c r="AA78" s="44"/>
      <c r="AB78" s="44"/>
      <c r="AC78" s="35"/>
      <c r="AD78" s="35"/>
      <c r="AE78" s="44"/>
      <c r="AF78" s="35"/>
    </row>
    <row r="79" customFormat="false" ht="12.75" hidden="false" customHeight="false" outlineLevel="0" collapsed="false">
      <c r="A79" s="50"/>
      <c r="B79" s="10"/>
      <c r="C79" s="44"/>
      <c r="D79" s="44"/>
      <c r="E79" s="44"/>
      <c r="F79" s="44"/>
      <c r="G79" s="35"/>
      <c r="H79" s="35"/>
      <c r="I79" s="35"/>
      <c r="J79" s="35"/>
      <c r="K79" s="44"/>
      <c r="L79" s="44"/>
      <c r="M79" s="44"/>
      <c r="N79" s="44"/>
      <c r="O79" s="35"/>
      <c r="P79" s="35"/>
      <c r="Q79" s="35"/>
      <c r="R79" s="35"/>
      <c r="S79" s="44"/>
      <c r="T79" s="44"/>
      <c r="U79" s="44"/>
      <c r="V79" s="44"/>
      <c r="W79" s="44"/>
      <c r="X79" s="44"/>
      <c r="Y79" s="35"/>
      <c r="Z79" s="35"/>
      <c r="AA79" s="44"/>
      <c r="AB79" s="44"/>
      <c r="AC79" s="35"/>
      <c r="AD79" s="35"/>
      <c r="AE79" s="44"/>
      <c r="AF79" s="35"/>
    </row>
    <row r="80" customFormat="false" ht="12.75" hidden="false" customHeight="false" outlineLevel="0" collapsed="false">
      <c r="A80" s="50" t="s">
        <v>51</v>
      </c>
      <c r="B80" s="10"/>
      <c r="C80" s="44"/>
      <c r="D80" s="44"/>
      <c r="E80" s="44"/>
      <c r="F80" s="44"/>
      <c r="G80" s="35"/>
      <c r="H80" s="35"/>
      <c r="I80" s="35"/>
      <c r="J80" s="35"/>
      <c r="K80" s="44"/>
      <c r="L80" s="44"/>
      <c r="M80" s="44"/>
      <c r="N80" s="44"/>
      <c r="O80" s="35"/>
      <c r="P80" s="35"/>
      <c r="Q80" s="35"/>
      <c r="R80" s="35"/>
      <c r="S80" s="44"/>
      <c r="T80" s="44"/>
      <c r="U80" s="44"/>
      <c r="V80" s="44"/>
      <c r="W80" s="44"/>
      <c r="X80" s="44"/>
      <c r="Y80" s="35"/>
      <c r="Z80" s="35"/>
      <c r="AA80" s="44"/>
      <c r="AB80" s="44"/>
      <c r="AC80" s="35"/>
      <c r="AD80" s="35"/>
      <c r="AE80" s="44"/>
      <c r="AF80" s="35"/>
    </row>
    <row r="81" customFormat="false" ht="12.75" hidden="false" customHeight="false" outlineLevel="0" collapsed="false">
      <c r="A81" s="50" t="s">
        <v>52</v>
      </c>
      <c r="B81" s="10"/>
      <c r="C81" s="44"/>
      <c r="D81" s="44"/>
      <c r="E81" s="44"/>
      <c r="F81" s="44"/>
      <c r="G81" s="35"/>
      <c r="H81" s="35"/>
      <c r="I81" s="35"/>
      <c r="J81" s="35"/>
      <c r="K81" s="44"/>
      <c r="L81" s="44"/>
      <c r="M81" s="44"/>
      <c r="N81" s="44"/>
      <c r="O81" s="35"/>
      <c r="P81" s="35"/>
      <c r="Q81" s="35"/>
      <c r="R81" s="35"/>
      <c r="S81" s="44"/>
      <c r="T81" s="44"/>
      <c r="U81" s="44"/>
      <c r="V81" s="44"/>
      <c r="W81" s="44"/>
      <c r="X81" s="44"/>
      <c r="Y81" s="35"/>
      <c r="Z81" s="35"/>
      <c r="AA81" s="44"/>
      <c r="AB81" s="44"/>
      <c r="AC81" s="35"/>
      <c r="AD81" s="35"/>
      <c r="AE81" s="44"/>
      <c r="AF81" s="35"/>
    </row>
    <row r="82" customFormat="false" ht="12.75" hidden="false" customHeight="false" outlineLevel="0" collapsed="false">
      <c r="A82" s="50"/>
      <c r="B82" s="10"/>
      <c r="C82" s="44"/>
      <c r="D82" s="44"/>
      <c r="E82" s="44"/>
      <c r="F82" s="44"/>
      <c r="G82" s="35"/>
      <c r="H82" s="35"/>
      <c r="I82" s="35"/>
      <c r="J82" s="35"/>
      <c r="K82" s="44"/>
      <c r="L82" s="44"/>
      <c r="M82" s="44"/>
      <c r="N82" s="44"/>
      <c r="O82" s="35"/>
      <c r="P82" s="35"/>
      <c r="Q82" s="35"/>
      <c r="R82" s="35"/>
      <c r="S82" s="44"/>
      <c r="T82" s="44"/>
      <c r="U82" s="44"/>
      <c r="V82" s="44"/>
      <c r="W82" s="44"/>
      <c r="X82" s="44"/>
      <c r="Y82" s="35"/>
      <c r="Z82" s="35"/>
      <c r="AA82" s="44"/>
      <c r="AB82" s="44"/>
      <c r="AC82" s="35"/>
      <c r="AD82" s="35"/>
      <c r="AE82" s="44"/>
      <c r="AF82" s="35"/>
    </row>
    <row r="83" customFormat="false" ht="12.75" hidden="false" customHeight="false" outlineLevel="0" collapsed="false">
      <c r="A83" s="50"/>
      <c r="B83" s="10"/>
      <c r="C83" s="44"/>
      <c r="D83" s="44"/>
      <c r="E83" s="44"/>
      <c r="F83" s="44"/>
      <c r="G83" s="35"/>
      <c r="H83" s="35"/>
      <c r="I83" s="35"/>
      <c r="J83" s="35"/>
      <c r="K83" s="44"/>
      <c r="L83" s="44"/>
      <c r="M83" s="44"/>
      <c r="N83" s="44"/>
      <c r="O83" s="35"/>
      <c r="P83" s="35"/>
      <c r="Q83" s="35"/>
      <c r="R83" s="35"/>
      <c r="S83" s="44"/>
      <c r="T83" s="44"/>
      <c r="U83" s="44"/>
      <c r="V83" s="44"/>
      <c r="W83" s="44"/>
      <c r="X83" s="44"/>
      <c r="Y83" s="35"/>
      <c r="Z83" s="35"/>
      <c r="AA83" s="44"/>
      <c r="AB83" s="44"/>
      <c r="AC83" s="35"/>
      <c r="AD83" s="35"/>
      <c r="AE83" s="44"/>
      <c r="AF83" s="35"/>
    </row>
    <row r="84" customFormat="false" ht="12.75" hidden="false" customHeight="false" outlineLevel="0" collapsed="false">
      <c r="A84" s="50"/>
      <c r="B84" s="48"/>
      <c r="C84" s="44"/>
      <c r="D84" s="44"/>
      <c r="E84" s="44"/>
      <c r="F84" s="44"/>
      <c r="G84" s="35"/>
      <c r="H84" s="35"/>
      <c r="I84" s="35"/>
      <c r="J84" s="35"/>
      <c r="K84" s="44"/>
      <c r="L84" s="44"/>
      <c r="M84" s="44"/>
      <c r="N84" s="44"/>
      <c r="O84" s="35"/>
      <c r="P84" s="35"/>
      <c r="Q84" s="35"/>
      <c r="R84" s="35"/>
      <c r="S84" s="44"/>
      <c r="T84" s="44"/>
      <c r="U84" s="44"/>
      <c r="V84" s="44"/>
      <c r="W84" s="44"/>
      <c r="X84" s="44"/>
      <c r="Y84" s="35"/>
      <c r="Z84" s="35"/>
      <c r="AA84" s="44"/>
      <c r="AB84" s="44"/>
      <c r="AC84" s="35"/>
      <c r="AD84" s="35"/>
      <c r="AE84" s="44"/>
      <c r="AF84" s="35"/>
    </row>
    <row r="85" customFormat="false" ht="12.75" hidden="false" customHeight="false" outlineLevel="0" collapsed="false">
      <c r="A85" s="50"/>
      <c r="B85" s="10"/>
      <c r="C85" s="44"/>
      <c r="D85" s="44"/>
      <c r="E85" s="44"/>
      <c r="F85" s="44"/>
      <c r="G85" s="35"/>
      <c r="H85" s="35"/>
      <c r="I85" s="35"/>
      <c r="J85" s="35"/>
      <c r="K85" s="44"/>
      <c r="L85" s="44"/>
      <c r="M85" s="44"/>
      <c r="N85" s="44"/>
      <c r="O85" s="35"/>
      <c r="P85" s="35"/>
      <c r="Q85" s="35"/>
      <c r="R85" s="35"/>
      <c r="S85" s="44"/>
      <c r="T85" s="44"/>
      <c r="U85" s="44"/>
      <c r="V85" s="44"/>
      <c r="W85" s="44"/>
      <c r="X85" s="44"/>
      <c r="Y85" s="35"/>
      <c r="Z85" s="35"/>
      <c r="AA85" s="44"/>
      <c r="AB85" s="44"/>
      <c r="AC85" s="35"/>
      <c r="AD85" s="35"/>
      <c r="AE85" s="44"/>
      <c r="AF85" s="35"/>
    </row>
    <row r="86" customFormat="false" ht="12.75" hidden="false" customHeight="false" outlineLevel="0" collapsed="false">
      <c r="A86" s="50"/>
      <c r="B86" s="10"/>
      <c r="C86" s="44"/>
      <c r="D86" s="44"/>
      <c r="E86" s="44"/>
      <c r="F86" s="44"/>
      <c r="G86" s="35"/>
      <c r="H86" s="35"/>
      <c r="I86" s="35"/>
      <c r="J86" s="35"/>
      <c r="K86" s="44"/>
      <c r="L86" s="44"/>
      <c r="M86" s="44"/>
      <c r="N86" s="44"/>
      <c r="O86" s="35"/>
      <c r="P86" s="35"/>
      <c r="Q86" s="35"/>
      <c r="R86" s="35"/>
      <c r="S86" s="44"/>
      <c r="T86" s="44"/>
      <c r="U86" s="44"/>
      <c r="V86" s="44"/>
      <c r="W86" s="44"/>
      <c r="X86" s="44"/>
      <c r="Y86" s="35"/>
      <c r="Z86" s="35"/>
      <c r="AA86" s="44"/>
      <c r="AB86" s="44"/>
      <c r="AC86" s="35"/>
      <c r="AD86" s="35"/>
      <c r="AE86" s="44"/>
      <c r="AF86" s="35"/>
    </row>
    <row r="87" customFormat="false" ht="12.75" hidden="false" customHeight="false" outlineLevel="0" collapsed="false">
      <c r="A87" s="50"/>
      <c r="B87" s="10"/>
      <c r="C87" s="44"/>
      <c r="D87" s="44"/>
      <c r="E87" s="44"/>
      <c r="F87" s="44"/>
      <c r="G87" s="35"/>
      <c r="H87" s="35"/>
      <c r="I87" s="35"/>
      <c r="J87" s="35"/>
      <c r="K87" s="44"/>
      <c r="L87" s="44"/>
      <c r="M87" s="44"/>
      <c r="N87" s="44"/>
      <c r="O87" s="35"/>
      <c r="P87" s="35"/>
      <c r="Q87" s="35"/>
      <c r="R87" s="35"/>
      <c r="S87" s="44"/>
      <c r="T87" s="44"/>
      <c r="U87" s="44"/>
      <c r="V87" s="44"/>
      <c r="W87" s="44"/>
      <c r="X87" s="44"/>
      <c r="Y87" s="35"/>
      <c r="Z87" s="35"/>
      <c r="AA87" s="44"/>
      <c r="AB87" s="44"/>
      <c r="AC87" s="35"/>
      <c r="AD87" s="35"/>
      <c r="AE87" s="44"/>
      <c r="AF87" s="35"/>
    </row>
    <row r="88" customFormat="false" ht="12.75" hidden="false" customHeight="false" outlineLevel="0" collapsed="false">
      <c r="A88" s="50"/>
      <c r="B88" s="48"/>
      <c r="C88" s="44"/>
      <c r="D88" s="44"/>
      <c r="E88" s="44"/>
      <c r="F88" s="44"/>
      <c r="G88" s="35"/>
      <c r="H88" s="35"/>
      <c r="I88" s="35"/>
      <c r="J88" s="35"/>
      <c r="K88" s="44"/>
      <c r="L88" s="44"/>
      <c r="M88" s="44"/>
      <c r="N88" s="44"/>
      <c r="O88" s="35"/>
      <c r="P88" s="35"/>
      <c r="Q88" s="35"/>
      <c r="R88" s="35"/>
      <c r="S88" s="44"/>
      <c r="T88" s="44"/>
      <c r="U88" s="44"/>
      <c r="V88" s="44"/>
      <c r="W88" s="44"/>
      <c r="X88" s="44"/>
      <c r="Y88" s="35"/>
      <c r="Z88" s="35"/>
      <c r="AA88" s="44"/>
      <c r="AB88" s="44"/>
      <c r="AC88" s="35"/>
      <c r="AD88" s="35"/>
      <c r="AE88" s="44"/>
      <c r="AF88" s="35"/>
    </row>
    <row r="89" customFormat="false" ht="12.75" hidden="false" customHeight="false" outlineLevel="0" collapsed="false">
      <c r="A89" s="50"/>
      <c r="B89" s="10"/>
      <c r="C89" s="44"/>
      <c r="D89" s="44"/>
      <c r="E89" s="44"/>
      <c r="F89" s="44"/>
      <c r="G89" s="35"/>
      <c r="H89" s="35"/>
      <c r="I89" s="35"/>
      <c r="J89" s="35"/>
      <c r="K89" s="44"/>
      <c r="L89" s="44"/>
      <c r="M89" s="44"/>
      <c r="N89" s="44"/>
      <c r="O89" s="35"/>
      <c r="P89" s="35"/>
      <c r="Q89" s="35"/>
      <c r="R89" s="35"/>
      <c r="S89" s="44"/>
      <c r="T89" s="44"/>
      <c r="U89" s="44"/>
      <c r="V89" s="44"/>
      <c r="W89" s="44"/>
      <c r="X89" s="44"/>
      <c r="Y89" s="35"/>
      <c r="Z89" s="35"/>
      <c r="AA89" s="44"/>
      <c r="AB89" s="44"/>
      <c r="AC89" s="35"/>
      <c r="AD89" s="35"/>
      <c r="AE89" s="44"/>
      <c r="AF89" s="35"/>
    </row>
    <row r="90" customFormat="false" ht="12.75" hidden="false" customHeight="false" outlineLevel="0" collapsed="false">
      <c r="A90" s="50"/>
      <c r="B90" s="10"/>
      <c r="C90" s="44"/>
      <c r="D90" s="44"/>
      <c r="E90" s="44"/>
      <c r="F90" s="44"/>
      <c r="G90" s="35"/>
      <c r="H90" s="35"/>
      <c r="I90" s="35"/>
      <c r="J90" s="35"/>
      <c r="K90" s="44"/>
      <c r="L90" s="44"/>
      <c r="M90" s="44"/>
      <c r="N90" s="44"/>
      <c r="O90" s="35"/>
      <c r="P90" s="35"/>
      <c r="Q90" s="35"/>
      <c r="R90" s="35"/>
      <c r="S90" s="44"/>
      <c r="T90" s="44"/>
      <c r="U90" s="44"/>
      <c r="V90" s="44"/>
      <c r="W90" s="44"/>
      <c r="X90" s="44"/>
      <c r="Y90" s="35"/>
      <c r="Z90" s="35"/>
      <c r="AA90" s="44"/>
      <c r="AB90" s="44"/>
      <c r="AC90" s="35"/>
      <c r="AD90" s="35"/>
      <c r="AE90" s="44"/>
      <c r="AF90" s="35"/>
    </row>
    <row r="91" customFormat="false" ht="12.75" hidden="false" customHeight="false" outlineLevel="0" collapsed="false">
      <c r="A91" s="50" t="s">
        <v>110</v>
      </c>
      <c r="B91" s="10"/>
      <c r="C91" s="44"/>
      <c r="D91" s="44"/>
      <c r="E91" s="44"/>
      <c r="F91" s="44"/>
      <c r="G91" s="35"/>
      <c r="H91" s="35"/>
      <c r="I91" s="35"/>
      <c r="J91" s="35"/>
      <c r="K91" s="44"/>
      <c r="L91" s="44"/>
      <c r="M91" s="44"/>
      <c r="N91" s="44"/>
      <c r="O91" s="35"/>
      <c r="P91" s="35"/>
      <c r="Q91" s="35"/>
      <c r="R91" s="35"/>
      <c r="S91" s="44"/>
      <c r="T91" s="44"/>
      <c r="U91" s="44"/>
      <c r="V91" s="44"/>
      <c r="W91" s="44"/>
      <c r="X91" s="44"/>
      <c r="Y91" s="35"/>
      <c r="Z91" s="35"/>
      <c r="AA91" s="44"/>
      <c r="AB91" s="44"/>
      <c r="AC91" s="35"/>
      <c r="AD91" s="35"/>
      <c r="AE91" s="44"/>
      <c r="AF91" s="35"/>
    </row>
    <row r="92" customFormat="false" ht="12.75" hidden="false" customHeight="false" outlineLevel="0" collapsed="false">
      <c r="A92" s="50" t="s">
        <v>111</v>
      </c>
      <c r="B92" s="10"/>
      <c r="C92" s="44"/>
      <c r="D92" s="44"/>
      <c r="E92" s="44"/>
      <c r="F92" s="44"/>
      <c r="G92" s="35"/>
      <c r="H92" s="35"/>
      <c r="I92" s="35"/>
      <c r="J92" s="35"/>
      <c r="K92" s="44"/>
      <c r="L92" s="44"/>
      <c r="M92" s="44"/>
      <c r="N92" s="44"/>
      <c r="O92" s="35"/>
      <c r="P92" s="35"/>
      <c r="Q92" s="35"/>
      <c r="R92" s="35"/>
      <c r="S92" s="44"/>
      <c r="T92" s="44"/>
      <c r="U92" s="44"/>
      <c r="V92" s="44"/>
      <c r="W92" s="44"/>
      <c r="X92" s="44"/>
      <c r="Y92" s="35"/>
      <c r="Z92" s="35"/>
      <c r="AA92" s="44"/>
      <c r="AB92" s="44"/>
      <c r="AC92" s="35"/>
      <c r="AD92" s="35"/>
      <c r="AE92" s="44"/>
      <c r="AF92" s="35"/>
    </row>
    <row r="93" customFormat="false" ht="12.75" hidden="false" customHeight="false" outlineLevel="0" collapsed="false">
      <c r="A93" s="50"/>
      <c r="B93" s="10"/>
      <c r="C93" s="44"/>
      <c r="D93" s="44"/>
      <c r="E93" s="44"/>
      <c r="F93" s="44"/>
      <c r="G93" s="35"/>
      <c r="H93" s="35"/>
      <c r="I93" s="35"/>
      <c r="J93" s="35"/>
      <c r="K93" s="44"/>
      <c r="L93" s="44"/>
      <c r="M93" s="44"/>
      <c r="N93" s="44"/>
      <c r="O93" s="35"/>
      <c r="P93" s="35"/>
      <c r="Q93" s="35"/>
      <c r="R93" s="35"/>
      <c r="S93" s="44"/>
      <c r="T93" s="44"/>
      <c r="U93" s="44"/>
      <c r="V93" s="44"/>
      <c r="W93" s="44"/>
      <c r="X93" s="44"/>
      <c r="Y93" s="35"/>
      <c r="Z93" s="35"/>
      <c r="AA93" s="44"/>
      <c r="AB93" s="44"/>
      <c r="AC93" s="35"/>
      <c r="AD93" s="35"/>
      <c r="AE93" s="44"/>
      <c r="AF93" s="35"/>
    </row>
    <row r="94" customFormat="false" ht="12.75" hidden="false" customHeight="false" outlineLevel="0" collapsed="false">
      <c r="A94" s="50" t="s">
        <v>112</v>
      </c>
      <c r="B94" s="10"/>
      <c r="C94" s="44"/>
      <c r="D94" s="44"/>
      <c r="E94" s="44"/>
      <c r="F94" s="44"/>
      <c r="G94" s="35"/>
      <c r="H94" s="35"/>
      <c r="I94" s="35"/>
      <c r="J94" s="35"/>
      <c r="K94" s="44"/>
      <c r="L94" s="44"/>
      <c r="M94" s="44"/>
      <c r="N94" s="44"/>
      <c r="O94" s="35"/>
      <c r="P94" s="35"/>
      <c r="Q94" s="35"/>
      <c r="R94" s="35"/>
      <c r="S94" s="44"/>
      <c r="T94" s="44"/>
      <c r="U94" s="44"/>
      <c r="V94" s="44"/>
      <c r="W94" s="44"/>
      <c r="X94" s="44"/>
      <c r="Y94" s="35"/>
      <c r="Z94" s="35"/>
      <c r="AA94" s="44"/>
      <c r="AB94" s="44"/>
      <c r="AC94" s="35"/>
      <c r="AD94" s="35"/>
      <c r="AE94" s="44"/>
      <c r="AF94" s="35"/>
    </row>
    <row r="95" customFormat="false" ht="12.75" hidden="false" customHeight="false" outlineLevel="0" collapsed="false">
      <c r="A95" s="50" t="s">
        <v>113</v>
      </c>
      <c r="B95" s="10"/>
      <c r="C95" s="44"/>
      <c r="D95" s="44"/>
      <c r="E95" s="44"/>
      <c r="F95" s="44"/>
      <c r="G95" s="35"/>
      <c r="H95" s="35"/>
      <c r="I95" s="35"/>
      <c r="J95" s="35"/>
      <c r="K95" s="44"/>
      <c r="L95" s="44"/>
      <c r="M95" s="44"/>
      <c r="N95" s="44"/>
      <c r="O95" s="35"/>
      <c r="P95" s="35"/>
      <c r="Q95" s="35"/>
      <c r="R95" s="35"/>
      <c r="S95" s="44"/>
      <c r="T95" s="44"/>
      <c r="U95" s="44"/>
      <c r="V95" s="44"/>
      <c r="W95" s="44"/>
      <c r="X95" s="44"/>
      <c r="Y95" s="35"/>
      <c r="Z95" s="35"/>
      <c r="AA95" s="44"/>
      <c r="AB95" s="44"/>
      <c r="AC95" s="35"/>
      <c r="AD95" s="35"/>
      <c r="AE95" s="44"/>
      <c r="AF95" s="35"/>
    </row>
    <row r="96" customFormat="false" ht="12.75" hidden="false" customHeight="false" outlineLevel="0" collapsed="false">
      <c r="A96" s="50"/>
      <c r="B96" s="10"/>
      <c r="C96" s="44"/>
      <c r="D96" s="44"/>
      <c r="E96" s="44"/>
      <c r="F96" s="44"/>
      <c r="G96" s="35"/>
      <c r="H96" s="35"/>
      <c r="I96" s="35"/>
      <c r="J96" s="35"/>
      <c r="K96" s="44"/>
      <c r="L96" s="44"/>
      <c r="M96" s="44"/>
      <c r="N96" s="44"/>
      <c r="O96" s="35"/>
      <c r="P96" s="35"/>
      <c r="Q96" s="35"/>
      <c r="R96" s="35"/>
      <c r="S96" s="44"/>
      <c r="T96" s="44"/>
      <c r="U96" s="44"/>
      <c r="V96" s="44"/>
      <c r="W96" s="44"/>
      <c r="X96" s="44"/>
      <c r="Y96" s="35"/>
      <c r="Z96" s="35"/>
      <c r="AA96" s="44"/>
      <c r="AB96" s="44"/>
      <c r="AC96" s="35"/>
      <c r="AD96" s="35"/>
      <c r="AE96" s="44"/>
      <c r="AF96" s="35"/>
    </row>
    <row r="97" customFormat="false" ht="10.5" hidden="false" customHeight="true" outlineLevel="0" collapsed="false">
      <c r="A97" s="50"/>
      <c r="B97" s="10"/>
      <c r="C97" s="44"/>
      <c r="D97" s="44"/>
      <c r="E97" s="44"/>
      <c r="F97" s="44"/>
      <c r="G97" s="35"/>
      <c r="H97" s="35"/>
      <c r="I97" s="35"/>
      <c r="J97" s="35"/>
      <c r="K97" s="44"/>
      <c r="L97" s="44"/>
      <c r="M97" s="44"/>
      <c r="N97" s="44"/>
      <c r="O97" s="35"/>
      <c r="P97" s="35"/>
      <c r="Q97" s="35"/>
      <c r="R97" s="35"/>
      <c r="S97" s="44"/>
      <c r="T97" s="44"/>
      <c r="U97" s="44"/>
      <c r="V97" s="44"/>
      <c r="W97" s="44"/>
      <c r="X97" s="44"/>
      <c r="Y97" s="35"/>
      <c r="Z97" s="35"/>
      <c r="AA97" s="44"/>
      <c r="AB97" s="44"/>
      <c r="AC97" s="35"/>
      <c r="AD97" s="35"/>
      <c r="AE97" s="44"/>
      <c r="AF97" s="35"/>
    </row>
    <row r="98" customFormat="false" ht="11.25" hidden="false" customHeight="true" outlineLevel="0" collapsed="false">
      <c r="A98" s="50" t="s">
        <v>59</v>
      </c>
      <c r="B98" s="10"/>
      <c r="C98" s="44"/>
      <c r="D98" s="44"/>
      <c r="E98" s="44"/>
      <c r="F98" s="44"/>
      <c r="G98" s="35"/>
      <c r="H98" s="35"/>
      <c r="I98" s="35"/>
      <c r="J98" s="35"/>
      <c r="K98" s="44"/>
      <c r="L98" s="44"/>
      <c r="M98" s="44"/>
      <c r="N98" s="44"/>
      <c r="O98" s="35"/>
      <c r="P98" s="35"/>
      <c r="Q98" s="35"/>
      <c r="R98" s="35"/>
      <c r="S98" s="44"/>
      <c r="T98" s="44"/>
      <c r="U98" s="44"/>
      <c r="V98" s="44"/>
      <c r="W98" s="44"/>
      <c r="X98" s="44"/>
      <c r="Y98" s="35"/>
      <c r="Z98" s="35"/>
      <c r="AA98" s="44"/>
      <c r="AB98" s="44"/>
      <c r="AC98" s="35"/>
      <c r="AD98" s="35"/>
      <c r="AE98" s="44"/>
      <c r="AF98" s="35"/>
    </row>
    <row r="99" customFormat="false" ht="10.5" hidden="false" customHeight="true" outlineLevel="0" collapsed="false">
      <c r="A99" s="50"/>
      <c r="B99" s="10"/>
      <c r="C99" s="44"/>
      <c r="D99" s="44"/>
      <c r="E99" s="44"/>
      <c r="F99" s="44"/>
      <c r="G99" s="35"/>
      <c r="H99" s="35"/>
      <c r="I99" s="35"/>
      <c r="J99" s="35"/>
      <c r="K99" s="44"/>
      <c r="L99" s="44"/>
      <c r="M99" s="44"/>
      <c r="N99" s="44"/>
      <c r="O99" s="35"/>
      <c r="P99" s="35"/>
      <c r="Q99" s="35"/>
      <c r="R99" s="35"/>
      <c r="S99" s="44"/>
      <c r="T99" s="44"/>
      <c r="U99" s="44"/>
      <c r="V99" s="44"/>
      <c r="W99" s="44"/>
      <c r="X99" s="44"/>
      <c r="Y99" s="35"/>
      <c r="Z99" s="35"/>
      <c r="AA99" s="44"/>
      <c r="AB99" s="44"/>
      <c r="AC99" s="35"/>
      <c r="AD99" s="35"/>
      <c r="AE99" s="44"/>
      <c r="AF99" s="35"/>
    </row>
    <row r="100" customFormat="false" ht="12" hidden="false" customHeight="true" outlineLevel="0" collapsed="false">
      <c r="A100" s="51"/>
      <c r="B100" s="10"/>
      <c r="C100" s="44"/>
      <c r="D100" s="44"/>
      <c r="E100" s="44"/>
      <c r="F100" s="44"/>
      <c r="G100" s="35"/>
      <c r="H100" s="35"/>
      <c r="I100" s="35"/>
      <c r="J100" s="35"/>
      <c r="K100" s="44"/>
      <c r="L100" s="44"/>
      <c r="M100" s="44"/>
      <c r="N100" s="44"/>
      <c r="O100" s="35"/>
      <c r="P100" s="35"/>
      <c r="Q100" s="35"/>
      <c r="R100" s="35"/>
      <c r="S100" s="44"/>
      <c r="T100" s="44"/>
      <c r="U100" s="44"/>
      <c r="V100" s="44"/>
      <c r="W100" s="44"/>
      <c r="X100" s="44"/>
      <c r="Y100" s="35"/>
      <c r="Z100" s="35"/>
      <c r="AA100" s="44"/>
      <c r="AB100" s="44"/>
      <c r="AC100" s="35"/>
      <c r="AD100" s="35"/>
      <c r="AE100" s="44"/>
      <c r="AF100" s="35"/>
    </row>
    <row r="101" customFormat="false" ht="12.75" hidden="false" customHeight="false" outlineLevel="0" collapsed="false">
      <c r="A101" s="50"/>
      <c r="B101" s="10"/>
      <c r="C101" s="44"/>
      <c r="D101" s="44"/>
      <c r="E101" s="44"/>
      <c r="F101" s="44"/>
      <c r="G101" s="35"/>
      <c r="H101" s="35"/>
      <c r="I101" s="35"/>
      <c r="J101" s="35"/>
      <c r="K101" s="44"/>
      <c r="L101" s="44"/>
      <c r="M101" s="44"/>
      <c r="N101" s="44"/>
      <c r="O101" s="35"/>
      <c r="P101" s="35"/>
      <c r="Q101" s="35"/>
      <c r="R101" s="35"/>
      <c r="S101" s="44"/>
      <c r="T101" s="44"/>
      <c r="U101" s="44"/>
      <c r="V101" s="44"/>
      <c r="W101" s="44"/>
      <c r="X101" s="44"/>
      <c r="Y101" s="35"/>
      <c r="Z101" s="35"/>
      <c r="AA101" s="44"/>
      <c r="AB101" s="44"/>
      <c r="AC101" s="35"/>
      <c r="AD101" s="35"/>
      <c r="AE101" s="44"/>
      <c r="AF101" s="35"/>
    </row>
    <row r="102" customFormat="false" ht="12.75" hidden="false" customHeight="false" outlineLevel="0" collapsed="false">
      <c r="A102" s="52"/>
      <c r="B102" s="10"/>
      <c r="C102" s="44"/>
      <c r="D102" s="44"/>
      <c r="E102" s="44"/>
      <c r="F102" s="44"/>
      <c r="G102" s="35"/>
      <c r="H102" s="35"/>
      <c r="I102" s="35"/>
      <c r="J102" s="35"/>
      <c r="K102" s="44"/>
      <c r="L102" s="44"/>
      <c r="M102" s="44"/>
      <c r="N102" s="44"/>
      <c r="O102" s="35"/>
      <c r="P102" s="35"/>
      <c r="Q102" s="35"/>
      <c r="R102" s="35"/>
      <c r="S102" s="44"/>
      <c r="T102" s="44"/>
      <c r="U102" s="44"/>
      <c r="V102" s="44"/>
      <c r="W102" s="44"/>
      <c r="X102" s="44"/>
      <c r="Y102" s="35"/>
      <c r="Z102" s="35"/>
      <c r="AA102" s="44"/>
      <c r="AB102" s="44"/>
      <c r="AC102" s="35"/>
      <c r="AD102" s="35"/>
      <c r="AE102" s="44"/>
      <c r="AF102" s="35"/>
    </row>
    <row r="103" customFormat="false" ht="12.75" hidden="false" customHeight="false" outlineLevel="0" collapsed="false">
      <c r="A103" s="10"/>
      <c r="B103" s="10"/>
      <c r="C103" s="53"/>
      <c r="D103" s="53"/>
      <c r="E103" s="53"/>
      <c r="F103" s="53"/>
      <c r="G103" s="54"/>
      <c r="H103" s="54"/>
      <c r="I103" s="54"/>
      <c r="J103" s="54"/>
      <c r="K103" s="44"/>
      <c r="L103" s="44"/>
      <c r="M103" s="44"/>
      <c r="N103" s="44"/>
      <c r="O103" s="54"/>
      <c r="P103" s="54"/>
      <c r="Q103" s="54"/>
      <c r="R103" s="54"/>
      <c r="S103" s="44"/>
      <c r="T103" s="44"/>
      <c r="U103" s="44"/>
      <c r="V103" s="44"/>
      <c r="W103" s="44"/>
      <c r="X103" s="44"/>
      <c r="Y103" s="35"/>
      <c r="Z103" s="35"/>
      <c r="AA103" s="53"/>
      <c r="AB103" s="53"/>
      <c r="AC103" s="54"/>
      <c r="AD103" s="54"/>
      <c r="AE103" s="44"/>
      <c r="AF103" s="35"/>
    </row>
    <row r="104" customFormat="false" ht="12.75" hidden="false" customHeight="false" outlineLevel="0" collapsed="false">
      <c r="A104" s="10"/>
      <c r="B104" s="10"/>
      <c r="C104" s="53"/>
      <c r="D104" s="53"/>
      <c r="E104" s="53"/>
      <c r="F104" s="53"/>
      <c r="G104" s="54"/>
      <c r="H104" s="54"/>
      <c r="I104" s="54"/>
      <c r="J104" s="54"/>
      <c r="K104" s="44"/>
      <c r="L104" s="44"/>
      <c r="M104" s="44"/>
      <c r="N104" s="44"/>
      <c r="O104" s="54"/>
      <c r="P104" s="54"/>
      <c r="Q104" s="54"/>
      <c r="R104" s="54"/>
      <c r="S104" s="44"/>
      <c r="T104" s="44"/>
      <c r="U104" s="44"/>
      <c r="V104" s="44"/>
      <c r="W104" s="44"/>
      <c r="X104" s="44"/>
      <c r="Y104" s="35"/>
      <c r="Z104" s="35"/>
      <c r="AA104" s="53"/>
      <c r="AB104" s="53"/>
      <c r="AC104" s="54"/>
      <c r="AD104" s="54"/>
      <c r="AE104" s="44"/>
      <c r="AF104" s="35"/>
    </row>
    <row r="105" customFormat="false" ht="12.75" hidden="false" customHeight="false" outlineLevel="0" collapsed="false">
      <c r="A105" s="56" t="s">
        <v>62</v>
      </c>
      <c r="B105" s="10"/>
      <c r="C105" s="44" t="s">
        <v>63</v>
      </c>
      <c r="D105" s="44"/>
      <c r="E105" s="44" t="s">
        <v>63</v>
      </c>
      <c r="F105" s="44"/>
      <c r="G105" s="35" t="s">
        <v>63</v>
      </c>
      <c r="H105" s="35"/>
      <c r="I105" s="35" t="s">
        <v>63</v>
      </c>
      <c r="J105" s="35"/>
      <c r="K105" s="44" t="s">
        <v>63</v>
      </c>
      <c r="L105" s="44"/>
      <c r="M105" s="44" t="s">
        <v>63</v>
      </c>
      <c r="N105" s="44"/>
      <c r="O105" s="35" t="s">
        <v>63</v>
      </c>
      <c r="P105" s="35"/>
      <c r="Q105" s="35" t="s">
        <v>63</v>
      </c>
      <c r="R105" s="35"/>
      <c r="S105" s="44" t="s">
        <v>63</v>
      </c>
      <c r="T105" s="44"/>
      <c r="U105" s="44" t="s">
        <v>63</v>
      </c>
      <c r="V105" s="44"/>
      <c r="W105" s="44" t="s">
        <v>63</v>
      </c>
      <c r="X105" s="44"/>
      <c r="Y105" s="35" t="s">
        <v>63</v>
      </c>
      <c r="Z105" s="35"/>
      <c r="AA105" s="44" t="s">
        <v>63</v>
      </c>
      <c r="AB105" s="44"/>
      <c r="AC105" s="35" t="s">
        <v>63</v>
      </c>
      <c r="AD105" s="35"/>
      <c r="AE105" s="57"/>
      <c r="AF105" s="58"/>
    </row>
    <row r="106" customFormat="false" ht="15.4" hidden="false" customHeight="false" outlineLevel="0" collapsed="false">
      <c r="A106" s="50"/>
      <c r="B106" s="10"/>
      <c r="C106" s="59" t="s">
        <v>64</v>
      </c>
      <c r="D106" s="60" t="n">
        <f aca="false">COUNTIF(C72:D104,"S")</f>
        <v>0</v>
      </c>
      <c r="E106" s="59" t="s">
        <v>65</v>
      </c>
      <c r="F106" s="60" t="n">
        <f aca="false">COUNTIF(E72:F104,"XS")</f>
        <v>0</v>
      </c>
      <c r="G106" s="61" t="s">
        <v>64</v>
      </c>
      <c r="H106" s="62" t="n">
        <f aca="false">COUNTIF(G72:H104,"S")</f>
        <v>0</v>
      </c>
      <c r="I106" s="61" t="s">
        <v>65</v>
      </c>
      <c r="J106" s="62" t="n">
        <f aca="false">COUNTIF(I72:J104,"XS")</f>
        <v>0</v>
      </c>
      <c r="K106" s="59" t="s">
        <v>64</v>
      </c>
      <c r="L106" s="60" t="n">
        <f aca="false">COUNTIF(K72:L104,"S")</f>
        <v>0</v>
      </c>
      <c r="M106" s="59" t="s">
        <v>65</v>
      </c>
      <c r="N106" s="60" t="n">
        <f aca="false">COUNTIF(M72:N104,"XS")</f>
        <v>0</v>
      </c>
      <c r="O106" s="61" t="s">
        <v>64</v>
      </c>
      <c r="P106" s="62" t="n">
        <f aca="false">COUNTIF(O72:P104,"S")</f>
        <v>0</v>
      </c>
      <c r="Q106" s="61" t="s">
        <v>65</v>
      </c>
      <c r="R106" s="62" t="n">
        <f aca="false">COUNTIF(Q72:R104,"XS")</f>
        <v>0</v>
      </c>
      <c r="S106" s="59" t="s">
        <v>65</v>
      </c>
      <c r="T106" s="60" t="n">
        <f aca="false">COUNTIF(S72:T104,"XS")</f>
        <v>0</v>
      </c>
      <c r="U106" s="59" t="s">
        <v>65</v>
      </c>
      <c r="V106" s="60" t="n">
        <f aca="false">COUNTIF(U72:V104,"XS")</f>
        <v>0</v>
      </c>
      <c r="W106" s="60" t="s">
        <v>114</v>
      </c>
      <c r="X106" s="60" t="n">
        <f aca="false">COUNTIF(W72:X104,"X")</f>
        <v>0</v>
      </c>
      <c r="Y106" s="61" t="s">
        <v>65</v>
      </c>
      <c r="Z106" s="62" t="n">
        <f aca="false">COUNTIF(Y72:Z104,"XS")</f>
        <v>0</v>
      </c>
      <c r="AA106" s="59" t="s">
        <v>65</v>
      </c>
      <c r="AB106" s="60" t="n">
        <f aca="false">COUNTIF(AA72:AB104,"XS")</f>
        <v>0</v>
      </c>
      <c r="AC106" s="61" t="s">
        <v>65</v>
      </c>
      <c r="AD106" s="62" t="n">
        <f aca="false">COUNTIF(AC72:AD104,"XS")</f>
        <v>0</v>
      </c>
      <c r="AE106" s="65"/>
      <c r="AF106" s="66"/>
    </row>
    <row r="107" customFormat="false" ht="15.4" hidden="false" customHeight="false" outlineLevel="0" collapsed="false">
      <c r="A107" s="67" t="s">
        <v>66</v>
      </c>
      <c r="B107" s="10"/>
      <c r="C107" s="59" t="s">
        <v>67</v>
      </c>
      <c r="D107" s="60" t="n">
        <f aca="false">COUNTIF(C72:D104,"M")</f>
        <v>0</v>
      </c>
      <c r="E107" s="59" t="s">
        <v>64</v>
      </c>
      <c r="F107" s="60" t="n">
        <f aca="false">COUNTIF(E72:F104,"S")</f>
        <v>0</v>
      </c>
      <c r="G107" s="61" t="s">
        <v>67</v>
      </c>
      <c r="H107" s="62" t="n">
        <f aca="false">COUNTIF(G72:H104,"M")</f>
        <v>0</v>
      </c>
      <c r="I107" s="61" t="s">
        <v>64</v>
      </c>
      <c r="J107" s="62" t="n">
        <f aca="false">COUNTIF(I72:J104,"S")</f>
        <v>0</v>
      </c>
      <c r="K107" s="59" t="s">
        <v>67</v>
      </c>
      <c r="L107" s="60" t="n">
        <f aca="false">COUNTIF(K72:L104,"M")</f>
        <v>0</v>
      </c>
      <c r="M107" s="59" t="s">
        <v>64</v>
      </c>
      <c r="N107" s="60" t="n">
        <f aca="false">COUNTIF(M72:N104,"S")</f>
        <v>0</v>
      </c>
      <c r="O107" s="61" t="s">
        <v>67</v>
      </c>
      <c r="P107" s="62" t="n">
        <f aca="false">COUNTIF(O72:P104,"M")</f>
        <v>0</v>
      </c>
      <c r="Q107" s="61" t="s">
        <v>64</v>
      </c>
      <c r="R107" s="62" t="n">
        <f aca="false">COUNTIF(Q72:R104,"S")</f>
        <v>0</v>
      </c>
      <c r="S107" s="59" t="s">
        <v>64</v>
      </c>
      <c r="T107" s="60" t="n">
        <f aca="false">COUNTIF(S72:T104,"S")</f>
        <v>0</v>
      </c>
      <c r="U107" s="59" t="s">
        <v>64</v>
      </c>
      <c r="V107" s="60" t="n">
        <f aca="false">COUNTIF(U72:V104,"S")</f>
        <v>0</v>
      </c>
      <c r="W107" s="60"/>
      <c r="X107" s="60"/>
      <c r="Y107" s="61" t="s">
        <v>64</v>
      </c>
      <c r="Z107" s="62" t="n">
        <f aca="false">COUNTIF(Y72:Z104,"S")</f>
        <v>0</v>
      </c>
      <c r="AA107" s="59" t="s">
        <v>64</v>
      </c>
      <c r="AB107" s="60" t="n">
        <f aca="false">COUNTIF(AA72:AB104,"S")</f>
        <v>0</v>
      </c>
      <c r="AC107" s="61" t="s">
        <v>64</v>
      </c>
      <c r="AD107" s="62" t="n">
        <f aca="false">COUNTIF(AC72:AD104,"S")</f>
        <v>0</v>
      </c>
      <c r="AE107" s="65"/>
      <c r="AF107" s="66"/>
    </row>
    <row r="108" customFormat="false" ht="15.4" hidden="false" customHeight="false" outlineLevel="0" collapsed="false">
      <c r="A108" s="67" t="s">
        <v>68</v>
      </c>
      <c r="B108" s="10"/>
      <c r="C108" s="59" t="s">
        <v>69</v>
      </c>
      <c r="D108" s="60" t="n">
        <f aca="false">COUNTIF(C72:D104,"L")</f>
        <v>0</v>
      </c>
      <c r="E108" s="59" t="s">
        <v>67</v>
      </c>
      <c r="F108" s="60" t="n">
        <f aca="false">COUNTIF(E72:F104,"M")</f>
        <v>0</v>
      </c>
      <c r="G108" s="61" t="s">
        <v>69</v>
      </c>
      <c r="H108" s="62" t="n">
        <f aca="false">COUNTIF(G72:H104,"L")</f>
        <v>0</v>
      </c>
      <c r="I108" s="61" t="s">
        <v>67</v>
      </c>
      <c r="J108" s="62" t="n">
        <f aca="false">COUNTIF(I72:J104,"M")</f>
        <v>0</v>
      </c>
      <c r="K108" s="59" t="s">
        <v>69</v>
      </c>
      <c r="L108" s="60" t="n">
        <f aca="false">COUNTIF(K72:L104,"L")</f>
        <v>0</v>
      </c>
      <c r="M108" s="59" t="s">
        <v>67</v>
      </c>
      <c r="N108" s="60" t="n">
        <f aca="false">COUNTIF(M72:N104,"M")</f>
        <v>0</v>
      </c>
      <c r="O108" s="61" t="s">
        <v>69</v>
      </c>
      <c r="P108" s="62" t="n">
        <f aca="false">COUNTIF(O72:P104,"L")</f>
        <v>0</v>
      </c>
      <c r="Q108" s="61" t="s">
        <v>67</v>
      </c>
      <c r="R108" s="62" t="n">
        <f aca="false">COUNTIF(Q72:R104,"M")</f>
        <v>0</v>
      </c>
      <c r="S108" s="59" t="s">
        <v>67</v>
      </c>
      <c r="T108" s="60" t="n">
        <f aca="false">COUNTIF(S72:T104,"M")</f>
        <v>0</v>
      </c>
      <c r="U108" s="59" t="s">
        <v>67</v>
      </c>
      <c r="V108" s="60" t="n">
        <f aca="false">COUNTIF(U72:V104,"M")</f>
        <v>0</v>
      </c>
      <c r="W108" s="60"/>
      <c r="X108" s="60"/>
      <c r="Y108" s="61" t="s">
        <v>67</v>
      </c>
      <c r="Z108" s="62" t="n">
        <f aca="false">COUNTIF(Y72:Z104,"M")</f>
        <v>0</v>
      </c>
      <c r="AA108" s="59" t="s">
        <v>67</v>
      </c>
      <c r="AB108" s="60" t="n">
        <f aca="false">COUNTIF(AA72:AB104,"M")</f>
        <v>0</v>
      </c>
      <c r="AC108" s="61" t="s">
        <v>67</v>
      </c>
      <c r="AD108" s="62" t="n">
        <f aca="false">COUNTIF(AC72:AD104,"M")</f>
        <v>0</v>
      </c>
      <c r="AE108" s="65"/>
      <c r="AF108" s="66"/>
    </row>
    <row r="109" customFormat="false" ht="15.4" hidden="false" customHeight="false" outlineLevel="0" collapsed="false">
      <c r="A109" s="67" t="s">
        <v>70</v>
      </c>
      <c r="B109" s="10"/>
      <c r="C109" s="59" t="s">
        <v>71</v>
      </c>
      <c r="D109" s="60" t="n">
        <f aca="false">COUNTIF(C72:D104,"XL")</f>
        <v>0</v>
      </c>
      <c r="E109" s="59" t="s">
        <v>69</v>
      </c>
      <c r="F109" s="60" t="n">
        <f aca="false">COUNTIF(E72:F104,"L")</f>
        <v>0</v>
      </c>
      <c r="G109" s="61" t="s">
        <v>71</v>
      </c>
      <c r="H109" s="62" t="n">
        <f aca="false">COUNTIF(G72:H104,"XL")</f>
        <v>0</v>
      </c>
      <c r="I109" s="61" t="s">
        <v>69</v>
      </c>
      <c r="J109" s="62" t="n">
        <f aca="false">COUNTIF(I72:J104,"L")</f>
        <v>0</v>
      </c>
      <c r="K109" s="59" t="s">
        <v>71</v>
      </c>
      <c r="L109" s="60" t="n">
        <f aca="false">COUNTIF(K72:L104,"XL")</f>
        <v>0</v>
      </c>
      <c r="M109" s="59" t="s">
        <v>69</v>
      </c>
      <c r="N109" s="60" t="n">
        <f aca="false">COUNTIF(M72:N104,"L")</f>
        <v>0</v>
      </c>
      <c r="O109" s="61" t="s">
        <v>71</v>
      </c>
      <c r="P109" s="62" t="n">
        <f aca="false">COUNTIF(O72:P104,"XL")</f>
        <v>0</v>
      </c>
      <c r="Q109" s="61" t="s">
        <v>69</v>
      </c>
      <c r="R109" s="62" t="n">
        <f aca="false">COUNTIF(Q72:R104,"L")</f>
        <v>0</v>
      </c>
      <c r="S109" s="59" t="s">
        <v>69</v>
      </c>
      <c r="T109" s="60" t="n">
        <f aca="false">COUNTIF(S72:T104,"L")</f>
        <v>0</v>
      </c>
      <c r="U109" s="59" t="s">
        <v>69</v>
      </c>
      <c r="V109" s="60" t="n">
        <f aca="false">COUNTIF(U72:V104,"L")</f>
        <v>0</v>
      </c>
      <c r="W109" s="60"/>
      <c r="X109" s="60"/>
      <c r="Y109" s="61" t="s">
        <v>69</v>
      </c>
      <c r="Z109" s="62" t="n">
        <f aca="false">COUNTIF(Y72:Z104,"L")</f>
        <v>0</v>
      </c>
      <c r="AA109" s="59" t="s">
        <v>69</v>
      </c>
      <c r="AB109" s="60" t="n">
        <f aca="false">COUNTIF(AA72:AB104,"L")</f>
        <v>0</v>
      </c>
      <c r="AC109" s="61" t="s">
        <v>69</v>
      </c>
      <c r="AD109" s="62" t="n">
        <f aca="false">COUNTIF(AC72:AD104,"L")</f>
        <v>0</v>
      </c>
      <c r="AE109" s="65"/>
      <c r="AF109" s="66"/>
    </row>
    <row r="110" customFormat="false" ht="15.4" hidden="false" customHeight="false" outlineLevel="0" collapsed="false">
      <c r="A110" s="68" t="s">
        <v>72</v>
      </c>
      <c r="B110" s="10"/>
      <c r="C110" s="59" t="s">
        <v>73</v>
      </c>
      <c r="D110" s="60" t="n">
        <f aca="false">COUNTIF(C72:D104,"XXL")</f>
        <v>0</v>
      </c>
      <c r="E110" s="59" t="s">
        <v>71</v>
      </c>
      <c r="F110" s="60" t="n">
        <f aca="false">COUNTIF(E72:F104,"XL")</f>
        <v>0</v>
      </c>
      <c r="G110" s="61" t="s">
        <v>73</v>
      </c>
      <c r="H110" s="62" t="n">
        <f aca="false">COUNTIF(G72:H104,"XXL")</f>
        <v>0</v>
      </c>
      <c r="I110" s="61" t="s">
        <v>71</v>
      </c>
      <c r="J110" s="62" t="n">
        <f aca="false">COUNTIF(I72:J104,"XL")</f>
        <v>0</v>
      </c>
      <c r="K110" s="59" t="s">
        <v>73</v>
      </c>
      <c r="L110" s="60" t="n">
        <f aca="false">COUNTIF(K72:L104,"XXL")</f>
        <v>0</v>
      </c>
      <c r="M110" s="59" t="s">
        <v>71</v>
      </c>
      <c r="N110" s="60" t="n">
        <f aca="false">COUNTIF(M72:N104,"XL")</f>
        <v>0</v>
      </c>
      <c r="O110" s="61" t="s">
        <v>73</v>
      </c>
      <c r="P110" s="62" t="n">
        <f aca="false">COUNTIF(O72:P104,"XXL")</f>
        <v>0</v>
      </c>
      <c r="Q110" s="61" t="s">
        <v>71</v>
      </c>
      <c r="R110" s="62" t="n">
        <f aca="false">COUNTIF(Q72:R104,"XL")</f>
        <v>0</v>
      </c>
      <c r="S110" s="59" t="s">
        <v>71</v>
      </c>
      <c r="T110" s="60" t="n">
        <f aca="false">COUNTIF(S72:T104,"XL")</f>
        <v>0</v>
      </c>
      <c r="U110" s="59" t="s">
        <v>71</v>
      </c>
      <c r="V110" s="60" t="n">
        <f aca="false">COUNTIF(U72:V104,"XL")</f>
        <v>0</v>
      </c>
      <c r="W110" s="60"/>
      <c r="X110" s="60"/>
      <c r="Y110" s="61" t="s">
        <v>71</v>
      </c>
      <c r="Z110" s="62" t="n">
        <f aca="false">COUNTIF(Y72:Z104,"XL")</f>
        <v>0</v>
      </c>
      <c r="AA110" s="59" t="s">
        <v>71</v>
      </c>
      <c r="AB110" s="60" t="n">
        <f aca="false">COUNTIF(AA72:AB104,"XL")</f>
        <v>0</v>
      </c>
      <c r="AC110" s="61" t="s">
        <v>71</v>
      </c>
      <c r="AD110" s="62" t="n">
        <f aca="false">COUNTIF(AC72:AD104,"XL")</f>
        <v>0</v>
      </c>
      <c r="AE110" s="69"/>
      <c r="AF110" s="70"/>
    </row>
  </sheetData>
  <mergeCells count="1235">
    <mergeCell ref="A1:B2"/>
    <mergeCell ref="C1:F1"/>
    <mergeCell ref="G1:J1"/>
    <mergeCell ref="K1:N1"/>
    <mergeCell ref="O1:R1"/>
    <mergeCell ref="S1:V1"/>
    <mergeCell ref="W1:Z1"/>
    <mergeCell ref="AA1:AD1"/>
    <mergeCell ref="AE1:AF2"/>
    <mergeCell ref="AH1:AI2"/>
    <mergeCell ref="C2:F2"/>
    <mergeCell ref="G2:J2"/>
    <mergeCell ref="K2:N2"/>
    <mergeCell ref="O2:R2"/>
    <mergeCell ref="S2:V2"/>
    <mergeCell ref="W2:Z2"/>
    <mergeCell ref="AA2:AD2"/>
    <mergeCell ref="A3:B3"/>
    <mergeCell ref="C3:F3"/>
    <mergeCell ref="G3:J3"/>
    <mergeCell ref="K3:N3"/>
    <mergeCell ref="O3:R3"/>
    <mergeCell ref="S3:V3"/>
    <mergeCell ref="W3:Z3"/>
    <mergeCell ref="AA3:AD3"/>
    <mergeCell ref="A4:B4"/>
    <mergeCell ref="C4:F4"/>
    <mergeCell ref="G4:J4"/>
    <mergeCell ref="K4:N4"/>
    <mergeCell ref="O4:R4"/>
    <mergeCell ref="S4:V4"/>
    <mergeCell ref="W4:Z4"/>
    <mergeCell ref="AA4:AD4"/>
    <mergeCell ref="A5:B5"/>
    <mergeCell ref="C5:F5"/>
    <mergeCell ref="G5:J5"/>
    <mergeCell ref="K5:N5"/>
    <mergeCell ref="O5:R5"/>
    <mergeCell ref="S5:V5"/>
    <mergeCell ref="W5:Z5"/>
    <mergeCell ref="AA5:AD5"/>
    <mergeCell ref="A6:B6"/>
    <mergeCell ref="G6:J6"/>
    <mergeCell ref="K6:N6"/>
    <mergeCell ref="O6:R6"/>
    <mergeCell ref="S6:V6"/>
    <mergeCell ref="W6:Z6"/>
    <mergeCell ref="AA6:AD6"/>
    <mergeCell ref="G7:J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AA8:AD8"/>
    <mergeCell ref="A9:B9"/>
    <mergeCell ref="C9:F9"/>
    <mergeCell ref="G9:J9"/>
    <mergeCell ref="K9:N9"/>
    <mergeCell ref="O9:R9"/>
    <mergeCell ref="S9:V9"/>
    <mergeCell ref="W9:Z9"/>
    <mergeCell ref="AA9:AD9"/>
    <mergeCell ref="A10:B10"/>
    <mergeCell ref="C10:F10"/>
    <mergeCell ref="G10:J10"/>
    <mergeCell ref="K10:N10"/>
    <mergeCell ref="O10:R10"/>
    <mergeCell ref="S10:V10"/>
    <mergeCell ref="W10:Z10"/>
    <mergeCell ref="AA10:AD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E16"/>
    <mergeCell ref="AF11:AF16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C15:D16"/>
    <mergeCell ref="E15:F16"/>
    <mergeCell ref="G15:H16"/>
    <mergeCell ref="I15:J16"/>
    <mergeCell ref="K15:L16"/>
    <mergeCell ref="M15:N16"/>
    <mergeCell ref="O15:P16"/>
    <mergeCell ref="Q15:R16"/>
    <mergeCell ref="S15:T16"/>
    <mergeCell ref="U15:V16"/>
    <mergeCell ref="W15:X16"/>
    <mergeCell ref="Y15:Z16"/>
    <mergeCell ref="AA15:AB16"/>
    <mergeCell ref="AC15:AD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58:B59"/>
    <mergeCell ref="C58:F58"/>
    <mergeCell ref="G58:J58"/>
    <mergeCell ref="K58:N58"/>
    <mergeCell ref="O58:R58"/>
    <mergeCell ref="S58:T58"/>
    <mergeCell ref="U58:V58"/>
    <mergeCell ref="W58:X58"/>
    <mergeCell ref="Y58:Z58"/>
    <mergeCell ref="AA58:AB58"/>
    <mergeCell ref="AC58:AD58"/>
    <mergeCell ref="AE58:AF59"/>
    <mergeCell ref="C59:F59"/>
    <mergeCell ref="G59:J59"/>
    <mergeCell ref="K59:N59"/>
    <mergeCell ref="O59:R59"/>
    <mergeCell ref="S59:T59"/>
    <mergeCell ref="U59:V59"/>
    <mergeCell ref="W59:X59"/>
    <mergeCell ref="Y59:Z59"/>
    <mergeCell ref="AA59:AB59"/>
    <mergeCell ref="AC59:AD59"/>
    <mergeCell ref="A60:B60"/>
    <mergeCell ref="C60:F60"/>
    <mergeCell ref="G60:J60"/>
    <mergeCell ref="K60:N60"/>
    <mergeCell ref="O60:R60"/>
    <mergeCell ref="S60:V60"/>
    <mergeCell ref="W60:X60"/>
    <mergeCell ref="AA60:AD60"/>
    <mergeCell ref="A61:B61"/>
    <mergeCell ref="C61:F61"/>
    <mergeCell ref="G61:J61"/>
    <mergeCell ref="K61:N61"/>
    <mergeCell ref="O61:R61"/>
    <mergeCell ref="S61:V61"/>
    <mergeCell ref="W61:X61"/>
    <mergeCell ref="AA61:AD61"/>
    <mergeCell ref="A62:B62"/>
    <mergeCell ref="C62:F62"/>
    <mergeCell ref="G62:J62"/>
    <mergeCell ref="K62:N62"/>
    <mergeCell ref="O62:R62"/>
    <mergeCell ref="S62:V62"/>
    <mergeCell ref="AA62:AD62"/>
    <mergeCell ref="A63:B63"/>
    <mergeCell ref="C63:F63"/>
    <mergeCell ref="G63:J63"/>
    <mergeCell ref="K63:N63"/>
    <mergeCell ref="O63:R63"/>
    <mergeCell ref="S63:V63"/>
    <mergeCell ref="W63:X63"/>
    <mergeCell ref="AA63:AD63"/>
    <mergeCell ref="A64:B64"/>
    <mergeCell ref="C64:F64"/>
    <mergeCell ref="G64:J64"/>
    <mergeCell ref="K64:N64"/>
    <mergeCell ref="O64:R64"/>
    <mergeCell ref="S64:V64"/>
    <mergeCell ref="AA64:AD64"/>
    <mergeCell ref="A65:B65"/>
    <mergeCell ref="C65:F65"/>
    <mergeCell ref="G65:J65"/>
    <mergeCell ref="K65:N65"/>
    <mergeCell ref="O65:R65"/>
    <mergeCell ref="S65:V65"/>
    <mergeCell ref="W65:Z65"/>
    <mergeCell ref="AA65:AD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Y66:Z66"/>
    <mergeCell ref="AA66:AB66"/>
    <mergeCell ref="AC66:AD66"/>
    <mergeCell ref="AE66:AE71"/>
    <mergeCell ref="AF66:AF71"/>
    <mergeCell ref="C67:D67"/>
    <mergeCell ref="E67:F67"/>
    <mergeCell ref="G67:H67"/>
    <mergeCell ref="I67:J67"/>
    <mergeCell ref="K67:L67"/>
    <mergeCell ref="M67:N67"/>
    <mergeCell ref="O67:P67"/>
    <mergeCell ref="Q67:R67"/>
    <mergeCell ref="S67:T67"/>
    <mergeCell ref="U67:V67"/>
    <mergeCell ref="W67:X67"/>
    <mergeCell ref="Y67:Z67"/>
    <mergeCell ref="AA67:AB67"/>
    <mergeCell ref="AC67:AD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AA69:AB69"/>
    <mergeCell ref="AC69:AD69"/>
    <mergeCell ref="C70:D71"/>
    <mergeCell ref="E70:F71"/>
    <mergeCell ref="G70:H71"/>
    <mergeCell ref="I70:J71"/>
    <mergeCell ref="K70:L71"/>
    <mergeCell ref="M70:N71"/>
    <mergeCell ref="O70:P71"/>
    <mergeCell ref="Q70:R71"/>
    <mergeCell ref="S70:T71"/>
    <mergeCell ref="U70:V71"/>
    <mergeCell ref="W70:X71"/>
    <mergeCell ref="Y70:Z71"/>
    <mergeCell ref="AA70:AB71"/>
    <mergeCell ref="AC70:AD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AA72:AB72"/>
    <mergeCell ref="AC72:AD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W73:X73"/>
    <mergeCell ref="Y73:Z73"/>
    <mergeCell ref="AA73:AB73"/>
    <mergeCell ref="AC73:AD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</mergeCells>
  <conditionalFormatting sqref="AD106:AD110">
    <cfRule type="cellIs" priority="2" operator="greater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AB106:AB110">
    <cfRule type="cellIs" priority="4" operator="greaterThan" aboveAverage="0" equalAverage="0" bottom="0" percent="0" rank="0" text="" dxfId="2">
      <formula>0</formula>
    </cfRule>
    <cfRule type="cellIs" priority="5" operator="greaterThan" aboveAverage="0" equalAverage="0" bottom="0" percent="0" rank="0" text="" dxfId="3">
      <formula>0</formula>
    </cfRule>
  </conditionalFormatting>
  <conditionalFormatting sqref="X106">
    <cfRule type="cellIs" priority="6" operator="greaterThan" aboveAverage="0" equalAverage="0" bottom="0" percent="0" rank="0" text="" dxfId="4">
      <formula>0</formula>
    </cfRule>
    <cfRule type="cellIs" priority="7" operator="greaterThan" aboveAverage="0" equalAverage="0" bottom="0" percent="0" rank="0" text="" dxfId="5">
      <formula>0</formula>
    </cfRule>
  </conditionalFormatting>
  <conditionalFormatting sqref="Z106:Z110">
    <cfRule type="cellIs" priority="8" operator="greaterThan" aboveAverage="0" equalAverage="0" bottom="0" percent="0" rank="0" text="" dxfId="6">
      <formula>0</formula>
    </cfRule>
    <cfRule type="cellIs" priority="9" operator="greaterThan" aboveAverage="0" equalAverage="0" bottom="0" percent="0" rank="0" text="" dxfId="7">
      <formula>0</formula>
    </cfRule>
  </conditionalFormatting>
  <conditionalFormatting sqref="V106:V110">
    <cfRule type="cellIs" priority="10" operator="greaterThan" aboveAverage="0" equalAverage="0" bottom="0" percent="0" rank="0" text="" dxfId="8">
      <formula>0</formula>
    </cfRule>
    <cfRule type="cellIs" priority="11" operator="greaterThan" aboveAverage="0" equalAverage="0" bottom="0" percent="0" rank="0" text="" dxfId="9">
      <formula>0</formula>
    </cfRule>
  </conditionalFormatting>
  <conditionalFormatting sqref="T106:T110">
    <cfRule type="cellIs" priority="12" operator="greaterThan" aboveAverage="0" equalAverage="0" bottom="0" percent="0" rank="0" text="" dxfId="10">
      <formula>0</formula>
    </cfRule>
    <cfRule type="cellIs" priority="13" operator="greaterThan" aboveAverage="0" equalAverage="0" bottom="0" percent="0" rank="0" text="" dxfId="11">
      <formula>0</formula>
    </cfRule>
  </conditionalFormatting>
  <conditionalFormatting sqref="R106:R110">
    <cfRule type="cellIs" priority="14" operator="greaterThan" aboveAverage="0" equalAverage="0" bottom="0" percent="0" rank="0" text="" dxfId="12">
      <formula>0</formula>
    </cfRule>
    <cfRule type="cellIs" priority="15" operator="greaterThan" aboveAverage="0" equalAverage="0" bottom="0" percent="0" rank="0" text="" dxfId="13">
      <formula>0</formula>
    </cfRule>
  </conditionalFormatting>
  <conditionalFormatting sqref="P106:P110">
    <cfRule type="cellIs" priority="16" operator="greaterThan" aboveAverage="0" equalAverage="0" bottom="0" percent="0" rank="0" text="" dxfId="14">
      <formula>0</formula>
    </cfRule>
    <cfRule type="cellIs" priority="17" operator="greaterThan" aboveAverage="0" equalAverage="0" bottom="0" percent="0" rank="0" text="" dxfId="15">
      <formula>0</formula>
    </cfRule>
  </conditionalFormatting>
  <conditionalFormatting sqref="N106:N110">
    <cfRule type="cellIs" priority="18" operator="greaterThan" aboveAverage="0" equalAverage="0" bottom="0" percent="0" rank="0" text="" dxfId="16">
      <formula>0</formula>
    </cfRule>
    <cfRule type="cellIs" priority="19" operator="greaterThan" aboveAverage="0" equalAverage="0" bottom="0" percent="0" rank="0" text="" dxfId="17">
      <formula>0</formula>
    </cfRule>
  </conditionalFormatting>
  <conditionalFormatting sqref="L106:L110">
    <cfRule type="cellIs" priority="20" operator="greaterThan" aboveAverage="0" equalAverage="0" bottom="0" percent="0" rank="0" text="" dxfId="18">
      <formula>0</formula>
    </cfRule>
    <cfRule type="cellIs" priority="21" operator="greaterThan" aboveAverage="0" equalAverage="0" bottom="0" percent="0" rank="0" text="" dxfId="19">
      <formula>0</formula>
    </cfRule>
  </conditionalFormatting>
  <conditionalFormatting sqref="J106:J110">
    <cfRule type="cellIs" priority="22" operator="greaterThan" aboveAverage="0" equalAverage="0" bottom="0" percent="0" rank="0" text="" dxfId="20">
      <formula>0</formula>
    </cfRule>
    <cfRule type="cellIs" priority="23" operator="greaterThan" aboveAverage="0" equalAverage="0" bottom="0" percent="0" rank="0" text="" dxfId="21">
      <formula>0</formula>
    </cfRule>
  </conditionalFormatting>
  <conditionalFormatting sqref="H106:H110">
    <cfRule type="cellIs" priority="24" operator="greaterThan" aboveAverage="0" equalAverage="0" bottom="0" percent="0" rank="0" text="" dxfId="22">
      <formula>0</formula>
    </cfRule>
    <cfRule type="cellIs" priority="25" operator="greaterThan" aboveAverage="0" equalAverage="0" bottom="0" percent="0" rank="0" text="" dxfId="23">
      <formula>0</formula>
    </cfRule>
  </conditionalFormatting>
  <conditionalFormatting sqref="Z51:Z56">
    <cfRule type="cellIs" priority="26" operator="greaterThan" aboveAverage="0" equalAverage="0" bottom="0" percent="0" rank="0" text="" dxfId="24">
      <formula>0</formula>
    </cfRule>
    <cfRule type="cellIs" priority="27" operator="greaterThan" aboveAverage="0" equalAverage="0" bottom="0" percent="0" rank="0" text="" dxfId="25">
      <formula>0</formula>
    </cfRule>
  </conditionalFormatting>
  <conditionalFormatting sqref="X51:X56">
    <cfRule type="cellIs" priority="28" operator="greaterThan" aboveAverage="0" equalAverage="0" bottom="0" percent="0" rank="0" text="" dxfId="26">
      <formula>0</formula>
    </cfRule>
    <cfRule type="cellIs" priority="29" operator="greaterThan" aboveAverage="0" equalAverage="0" bottom="0" percent="0" rank="0" text="" dxfId="27">
      <formula>0</formula>
    </cfRule>
  </conditionalFormatting>
  <conditionalFormatting sqref="V51:V56">
    <cfRule type="cellIs" priority="30" operator="greaterThan" aboveAverage="0" equalAverage="0" bottom="0" percent="0" rank="0" text="" dxfId="28">
      <formula>0</formula>
    </cfRule>
    <cfRule type="cellIs" priority="31" operator="greaterThan" aboveAverage="0" equalAverage="0" bottom="0" percent="0" rank="0" text="" dxfId="29">
      <formula>0</formula>
    </cfRule>
  </conditionalFormatting>
  <conditionalFormatting sqref="T51:T56">
    <cfRule type="cellIs" priority="32" operator="greaterThan" aboveAverage="0" equalAverage="0" bottom="0" percent="0" rank="0" text="" dxfId="30">
      <formula>0</formula>
    </cfRule>
    <cfRule type="cellIs" priority="33" operator="greaterThan" aboveAverage="0" equalAverage="0" bottom="0" percent="0" rank="0" text="" dxfId="31">
      <formula>0</formula>
    </cfRule>
  </conditionalFormatting>
  <conditionalFormatting sqref="R51:R56">
    <cfRule type="cellIs" priority="34" operator="greaterThan" aboveAverage="0" equalAverage="0" bottom="0" percent="0" rank="0" text="" dxfId="32">
      <formula>0</formula>
    </cfRule>
    <cfRule type="cellIs" priority="35" operator="greaterThan" aboveAverage="0" equalAverage="0" bottom="0" percent="0" rank="0" text="" dxfId="33">
      <formula>0</formula>
    </cfRule>
  </conditionalFormatting>
  <conditionalFormatting sqref="P51:P56">
    <cfRule type="cellIs" priority="36" operator="greaterThan" aboveAverage="0" equalAverage="0" bottom="0" percent="0" rank="0" text="" dxfId="34">
      <formula>0</formula>
    </cfRule>
    <cfRule type="cellIs" priority="37" operator="greaterThan" aboveAverage="0" equalAverage="0" bottom="0" percent="0" rank="0" text="" dxfId="35">
      <formula>0</formula>
    </cfRule>
  </conditionalFormatting>
  <conditionalFormatting sqref="F106:F110">
    <cfRule type="cellIs" priority="38" operator="greaterThan" aboveAverage="0" equalAverage="0" bottom="0" percent="0" rank="0" text="" dxfId="36">
      <formula>0</formula>
    </cfRule>
    <cfRule type="cellIs" priority="39" operator="greaterThan" aboveAverage="0" equalAverage="0" bottom="0" percent="0" rank="0" text="" dxfId="37">
      <formula>0</formula>
    </cfRule>
  </conditionalFormatting>
  <conditionalFormatting sqref="D106:D110">
    <cfRule type="cellIs" priority="40" operator="greaterThan" aboveAverage="0" equalAverage="0" bottom="0" percent="0" rank="0" text="" dxfId="38">
      <formula>0</formula>
    </cfRule>
    <cfRule type="cellIs" priority="41" operator="greaterThan" aboveAverage="0" equalAverage="0" bottom="0" percent="0" rank="0" text="" dxfId="39">
      <formula>0</formula>
    </cfRule>
  </conditionalFormatting>
  <conditionalFormatting sqref="N51:N56">
    <cfRule type="cellIs" priority="42" operator="greaterThan" aboveAverage="0" equalAverage="0" bottom="0" percent="0" rank="0" text="" dxfId="40">
      <formula>0</formula>
    </cfRule>
    <cfRule type="cellIs" priority="43" operator="greaterThan" aboveAverage="0" equalAverage="0" bottom="0" percent="0" rank="0" text="" dxfId="41">
      <formula>0</formula>
    </cfRule>
  </conditionalFormatting>
  <conditionalFormatting sqref="L51:L56">
    <cfRule type="cellIs" priority="44" operator="greaterThan" aboveAverage="0" equalAverage="0" bottom="0" percent="0" rank="0" text="" dxfId="42">
      <formula>0</formula>
    </cfRule>
    <cfRule type="cellIs" priority="45" operator="greaterThan" aboveAverage="0" equalAverage="0" bottom="0" percent="0" rank="0" text="" dxfId="43">
      <formula>0</formula>
    </cfRule>
  </conditionalFormatting>
  <conditionalFormatting sqref="J51:J56">
    <cfRule type="cellIs" priority="46" operator="greaterThan" aboveAverage="0" equalAverage="0" bottom="0" percent="0" rank="0" text="" dxfId="44">
      <formula>0</formula>
    </cfRule>
    <cfRule type="cellIs" priority="47" operator="greaterThan" aboveAverage="0" equalAverage="0" bottom="0" percent="0" rank="0" text="" dxfId="45">
      <formula>0</formula>
    </cfRule>
  </conditionalFormatting>
  <conditionalFormatting sqref="H51:H56">
    <cfRule type="cellIs" priority="48" operator="greaterThan" aboveAverage="0" equalAverage="0" bottom="0" percent="0" rank="0" text="" dxfId="46">
      <formula>0</formula>
    </cfRule>
    <cfRule type="cellIs" priority="49" operator="greaterThan" aboveAverage="0" equalAverage="0" bottom="0" percent="0" rank="0" text="" dxfId="47">
      <formula>0</formula>
    </cfRule>
  </conditionalFormatting>
  <conditionalFormatting sqref="F51:F56">
    <cfRule type="cellIs" priority="50" operator="greaterThan" aboveAverage="0" equalAverage="0" bottom="0" percent="0" rank="0" text="" dxfId="48">
      <formula>0</formula>
    </cfRule>
    <cfRule type="cellIs" priority="51" operator="greaterThan" aboveAverage="0" equalAverage="0" bottom="0" percent="0" rank="0" text="" dxfId="49">
      <formula>0</formula>
    </cfRule>
  </conditionalFormatting>
  <conditionalFormatting sqref="D51:D56">
    <cfRule type="cellIs" priority="52" operator="greaterThan" aboveAverage="0" equalAverage="0" bottom="0" percent="0" rank="0" text="" dxfId="50">
      <formula>0</formula>
    </cfRule>
    <cfRule type="cellIs" priority="53" operator="greaterThan" aboveAverage="0" equalAverage="0" bottom="0" percent="0" rank="0" text="" dxfId="51">
      <formula>0</formula>
    </cfRule>
  </conditionalFormatting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6" man="true" max="16383" min="0"/>
  </rowBreaks>
  <colBreaks count="1" manualBreakCount="1">
    <brk id="32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K113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U27" activeCellId="0" sqref="U27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0.73"/>
    <col collapsed="false" customWidth="true" hidden="false" outlineLevel="0" max="2" min="2" style="1" width="2.73"/>
    <col collapsed="false" customWidth="true" hidden="false" outlineLevel="0" max="30" min="3" style="1" width="4.73"/>
    <col collapsed="false" customWidth="true" hidden="false" outlineLevel="0" max="32" min="31" style="1" width="5.73"/>
    <col collapsed="false" customWidth="true" hidden="false" outlineLevel="0" max="33" min="33" style="1" width="10.73"/>
    <col collapsed="false" customWidth="true" hidden="false" outlineLevel="0" max="34" min="34" style="1" width="26.73"/>
    <col collapsed="false" customWidth="false" hidden="false" outlineLevel="0" max="35" min="35" style="1" width="9.27"/>
    <col collapsed="false" customWidth="true" hidden="false" outlineLevel="0" max="36" min="36" style="1" width="18.54"/>
    <col collapsed="false" customWidth="false" hidden="false" outlineLevel="0" max="16384" min="37" style="1" width="9.27"/>
  </cols>
  <sheetData>
    <row r="1" customFormat="false" ht="12.75" hidden="false" customHeight="false" outlineLevel="0" collapsed="false">
      <c r="A1" s="2" t="s">
        <v>115</v>
      </c>
      <c r="B1" s="2"/>
      <c r="C1" s="3" t="s">
        <v>116</v>
      </c>
      <c r="D1" s="3"/>
      <c r="E1" s="3"/>
      <c r="F1" s="3"/>
      <c r="G1" s="4" t="s">
        <v>117</v>
      </c>
      <c r="H1" s="4"/>
      <c r="I1" s="4"/>
      <c r="J1" s="4"/>
      <c r="K1" s="4" t="s">
        <v>118</v>
      </c>
      <c r="L1" s="4"/>
      <c r="M1" s="4"/>
      <c r="N1" s="4"/>
      <c r="O1" s="4" t="s">
        <v>119</v>
      </c>
      <c r="P1" s="4"/>
      <c r="Q1" s="4"/>
      <c r="R1" s="4"/>
      <c r="S1" s="4" t="s">
        <v>120</v>
      </c>
      <c r="T1" s="4"/>
      <c r="U1" s="4"/>
      <c r="V1" s="4"/>
      <c r="W1" s="4" t="s">
        <v>121</v>
      </c>
      <c r="X1" s="4"/>
      <c r="Y1" s="4"/>
      <c r="Z1" s="4"/>
      <c r="AA1" s="4" t="s">
        <v>122</v>
      </c>
      <c r="AB1" s="4"/>
      <c r="AC1" s="4"/>
      <c r="AD1" s="4"/>
      <c r="AE1" s="91" t="s">
        <v>6</v>
      </c>
      <c r="AF1" s="91"/>
      <c r="AG1" s="91"/>
      <c r="AH1" s="91"/>
      <c r="AJ1" s="6" t="s">
        <v>7</v>
      </c>
      <c r="AK1" s="6"/>
    </row>
    <row r="2" customFormat="false" ht="39" hidden="false" customHeight="true" outlineLevel="0" collapsed="false">
      <c r="A2" s="2"/>
      <c r="B2" s="2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1"/>
      <c r="AF2" s="91"/>
      <c r="AG2" s="91"/>
      <c r="AH2" s="91"/>
      <c r="AJ2" s="6"/>
      <c r="AK2" s="6"/>
    </row>
    <row r="3" customFormat="false" ht="15" hidden="false" customHeight="true" outlineLevel="0" collapsed="false">
      <c r="A3" s="35" t="s">
        <v>8</v>
      </c>
      <c r="B3" s="35"/>
      <c r="C3" s="14" t="s">
        <v>9</v>
      </c>
      <c r="D3" s="14"/>
      <c r="E3" s="14"/>
      <c r="F3" s="14"/>
      <c r="G3" s="21" t="s">
        <v>9</v>
      </c>
      <c r="H3" s="21"/>
      <c r="I3" s="21"/>
      <c r="J3" s="21"/>
      <c r="K3" s="14" t="s">
        <v>9</v>
      </c>
      <c r="L3" s="14"/>
      <c r="M3" s="14"/>
      <c r="N3" s="14"/>
      <c r="O3" s="21" t="s">
        <v>9</v>
      </c>
      <c r="P3" s="21"/>
      <c r="Q3" s="21"/>
      <c r="R3" s="21"/>
      <c r="S3" s="14" t="s">
        <v>9</v>
      </c>
      <c r="T3" s="14"/>
      <c r="U3" s="14"/>
      <c r="V3" s="14"/>
      <c r="W3" s="21" t="s">
        <v>9</v>
      </c>
      <c r="X3" s="21"/>
      <c r="Y3" s="21"/>
      <c r="Z3" s="21"/>
      <c r="AA3" s="14" t="s">
        <v>9</v>
      </c>
      <c r="AB3" s="14"/>
      <c r="AC3" s="14"/>
      <c r="AD3" s="14"/>
      <c r="AE3" s="92"/>
      <c r="AF3" s="93"/>
      <c r="AG3" s="93"/>
      <c r="AH3" s="84"/>
      <c r="AJ3" s="18"/>
      <c r="AK3" s="19"/>
    </row>
    <row r="4" customFormat="false" ht="15" hidden="false" customHeight="true" outlineLevel="0" collapsed="false">
      <c r="A4" s="20" t="s">
        <v>12</v>
      </c>
      <c r="B4" s="20"/>
      <c r="C4" s="14"/>
      <c r="D4" s="14"/>
      <c r="E4" s="14"/>
      <c r="F4" s="14"/>
      <c r="G4" s="21"/>
      <c r="H4" s="21"/>
      <c r="I4" s="21"/>
      <c r="J4" s="21"/>
      <c r="K4" s="14"/>
      <c r="L4" s="14"/>
      <c r="M4" s="14"/>
      <c r="N4" s="14"/>
      <c r="O4" s="21"/>
      <c r="P4" s="21"/>
      <c r="Q4" s="21"/>
      <c r="R4" s="21"/>
      <c r="S4" s="14"/>
      <c r="T4" s="14"/>
      <c r="U4" s="14"/>
      <c r="V4" s="14"/>
      <c r="W4" s="21"/>
      <c r="X4" s="21"/>
      <c r="Y4" s="21"/>
      <c r="Z4" s="21"/>
      <c r="AA4" s="14"/>
      <c r="AB4" s="14"/>
      <c r="AC4" s="14"/>
      <c r="AD4" s="14"/>
      <c r="AE4" s="94"/>
      <c r="AF4" s="17"/>
      <c r="AG4" s="17"/>
      <c r="AH4" s="24"/>
      <c r="AJ4" s="25"/>
      <c r="AK4" s="26"/>
    </row>
    <row r="5" customFormat="false" ht="12.75" hidden="false" customHeight="false" outlineLevel="0" collapsed="false">
      <c r="A5" s="20" t="s">
        <v>123</v>
      </c>
      <c r="B5" s="20"/>
      <c r="C5" s="14"/>
      <c r="D5" s="14"/>
      <c r="E5" s="14"/>
      <c r="F5" s="14"/>
      <c r="G5" s="21"/>
      <c r="H5" s="21"/>
      <c r="I5" s="21"/>
      <c r="J5" s="21"/>
      <c r="K5" s="14"/>
      <c r="L5" s="14"/>
      <c r="M5" s="14"/>
      <c r="N5" s="14"/>
      <c r="O5" s="21"/>
      <c r="P5" s="21"/>
      <c r="Q5" s="21"/>
      <c r="R5" s="21"/>
      <c r="S5" s="14"/>
      <c r="T5" s="14"/>
      <c r="U5" s="14"/>
      <c r="V5" s="14"/>
      <c r="W5" s="21"/>
      <c r="X5" s="21"/>
      <c r="Y5" s="21"/>
      <c r="Z5" s="21"/>
      <c r="AA5" s="14"/>
      <c r="AB5" s="14"/>
      <c r="AC5" s="14"/>
      <c r="AD5" s="14"/>
      <c r="AE5" s="23"/>
      <c r="AF5" s="17"/>
      <c r="AG5" s="17"/>
      <c r="AH5" s="24"/>
      <c r="AJ5" s="25"/>
      <c r="AK5" s="26"/>
    </row>
    <row r="6" customFormat="false" ht="12.75" hidden="false" customHeight="true" outlineLevel="0" collapsed="false">
      <c r="A6" s="20" t="s">
        <v>124</v>
      </c>
      <c r="B6" s="20"/>
      <c r="C6" s="14"/>
      <c r="D6" s="14"/>
      <c r="E6" s="14"/>
      <c r="F6" s="14"/>
      <c r="G6" s="21"/>
      <c r="H6" s="21"/>
      <c r="I6" s="21"/>
      <c r="J6" s="21"/>
      <c r="K6" s="14"/>
      <c r="L6" s="14"/>
      <c r="M6" s="14"/>
      <c r="N6" s="14"/>
      <c r="O6" s="21"/>
      <c r="P6" s="21"/>
      <c r="Q6" s="21"/>
      <c r="R6" s="21"/>
      <c r="S6" s="14"/>
      <c r="T6" s="14"/>
      <c r="U6" s="14"/>
      <c r="V6" s="14"/>
      <c r="W6" s="21"/>
      <c r="X6" s="21"/>
      <c r="Y6" s="21"/>
      <c r="Z6" s="21"/>
      <c r="AA6" s="14"/>
      <c r="AB6" s="14"/>
      <c r="AC6" s="14"/>
      <c r="AD6" s="14"/>
      <c r="AE6" s="23"/>
      <c r="AF6" s="17"/>
      <c r="AG6" s="17"/>
      <c r="AH6" s="24"/>
      <c r="AJ6" s="25"/>
      <c r="AK6" s="26"/>
    </row>
    <row r="7" customFormat="false" ht="12.75" hidden="false" customHeight="false" outlineLevel="0" collapsed="false">
      <c r="A7" s="30" t="s">
        <v>125</v>
      </c>
      <c r="B7" s="31"/>
      <c r="C7" s="14"/>
      <c r="D7" s="14"/>
      <c r="E7" s="14"/>
      <c r="F7" s="14"/>
      <c r="G7" s="21"/>
      <c r="H7" s="21"/>
      <c r="I7" s="21"/>
      <c r="J7" s="21"/>
      <c r="K7" s="14"/>
      <c r="L7" s="14"/>
      <c r="M7" s="14"/>
      <c r="N7" s="14"/>
      <c r="O7" s="21"/>
      <c r="P7" s="21"/>
      <c r="Q7" s="21"/>
      <c r="R7" s="21"/>
      <c r="S7" s="14"/>
      <c r="T7" s="14"/>
      <c r="U7" s="14"/>
      <c r="V7" s="14"/>
      <c r="W7" s="21"/>
      <c r="X7" s="21"/>
      <c r="Y7" s="21"/>
      <c r="Z7" s="21"/>
      <c r="AA7" s="14"/>
      <c r="AB7" s="14"/>
      <c r="AC7" s="14"/>
      <c r="AD7" s="14"/>
      <c r="AE7" s="23"/>
      <c r="AF7" s="17"/>
      <c r="AG7" s="17"/>
      <c r="AH7" s="24"/>
    </row>
    <row r="8" customFormat="false" ht="12.75" hidden="false" customHeight="true" outlineLevel="0" collapsed="false">
      <c r="A8" s="20" t="s">
        <v>86</v>
      </c>
      <c r="B8" s="20"/>
      <c r="C8" s="14" t="s">
        <v>90</v>
      </c>
      <c r="D8" s="14"/>
      <c r="E8" s="14"/>
      <c r="F8" s="14"/>
      <c r="G8" s="21" t="s">
        <v>90</v>
      </c>
      <c r="H8" s="21"/>
      <c r="I8" s="21"/>
      <c r="J8" s="21"/>
      <c r="K8" s="14" t="s">
        <v>90</v>
      </c>
      <c r="L8" s="14"/>
      <c r="M8" s="14"/>
      <c r="N8" s="14"/>
      <c r="O8" s="21" t="s">
        <v>90</v>
      </c>
      <c r="P8" s="21"/>
      <c r="Q8" s="21"/>
      <c r="R8" s="21"/>
      <c r="S8" s="14" t="s">
        <v>90</v>
      </c>
      <c r="T8" s="14"/>
      <c r="U8" s="14"/>
      <c r="V8" s="14"/>
      <c r="W8" s="21" t="s">
        <v>90</v>
      </c>
      <c r="X8" s="21"/>
      <c r="Y8" s="21"/>
      <c r="Z8" s="21"/>
      <c r="AA8" s="14" t="s">
        <v>90</v>
      </c>
      <c r="AB8" s="14"/>
      <c r="AC8" s="14"/>
      <c r="AD8" s="14"/>
      <c r="AE8" s="23"/>
      <c r="AF8" s="17"/>
      <c r="AG8" s="17" t="s">
        <v>11</v>
      </c>
      <c r="AH8" s="24"/>
    </row>
    <row r="9" customFormat="false" ht="15" hidden="false" customHeight="true" outlineLevel="0" collapsed="false">
      <c r="A9" s="35" t="s">
        <v>25</v>
      </c>
      <c r="B9" s="35"/>
      <c r="C9" s="14" t="s">
        <v>26</v>
      </c>
      <c r="D9" s="14"/>
      <c r="E9" s="14"/>
      <c r="F9" s="14"/>
      <c r="G9" s="21" t="s">
        <v>26</v>
      </c>
      <c r="H9" s="21"/>
      <c r="I9" s="21"/>
      <c r="J9" s="21"/>
      <c r="K9" s="14" t="s">
        <v>26</v>
      </c>
      <c r="L9" s="14"/>
      <c r="M9" s="14"/>
      <c r="N9" s="14"/>
      <c r="O9" s="21" t="s">
        <v>26</v>
      </c>
      <c r="P9" s="21"/>
      <c r="Q9" s="21"/>
      <c r="R9" s="21"/>
      <c r="S9" s="14" t="s">
        <v>26</v>
      </c>
      <c r="T9" s="14"/>
      <c r="U9" s="14"/>
      <c r="V9" s="14"/>
      <c r="W9" s="21" t="s">
        <v>26</v>
      </c>
      <c r="X9" s="21"/>
      <c r="Y9" s="21"/>
      <c r="Z9" s="21"/>
      <c r="AA9" s="14" t="s">
        <v>26</v>
      </c>
      <c r="AB9" s="14"/>
      <c r="AC9" s="14"/>
      <c r="AD9" s="14"/>
      <c r="AE9" s="23"/>
      <c r="AF9" s="17"/>
      <c r="AG9" s="17"/>
      <c r="AH9" s="24"/>
    </row>
    <row r="10" customFormat="false" ht="12.75" hidden="false" customHeight="false" outlineLevel="0" collapsed="false">
      <c r="A10" s="20" t="s">
        <v>28</v>
      </c>
      <c r="B10" s="20"/>
      <c r="C10" s="14"/>
      <c r="D10" s="14"/>
      <c r="E10" s="14"/>
      <c r="F10" s="14"/>
      <c r="G10" s="21"/>
      <c r="H10" s="21"/>
      <c r="I10" s="21"/>
      <c r="J10" s="2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21"/>
      <c r="X10" s="21"/>
      <c r="Y10" s="21"/>
      <c r="Z10" s="21"/>
      <c r="AA10" s="14"/>
      <c r="AB10" s="14"/>
      <c r="AC10" s="14"/>
      <c r="AD10" s="14"/>
      <c r="AE10" s="23"/>
      <c r="AF10" s="17"/>
      <c r="AG10" s="17"/>
      <c r="AH10" s="24"/>
    </row>
    <row r="11" customFormat="false" ht="12.75" hidden="false" customHeight="false" outlineLevel="0" collapsed="false">
      <c r="A11" s="20" t="s">
        <v>30</v>
      </c>
      <c r="B11" s="20"/>
      <c r="C11" s="14"/>
      <c r="D11" s="14"/>
      <c r="E11" s="14"/>
      <c r="F11" s="14"/>
      <c r="G11" s="21"/>
      <c r="H11" s="21"/>
      <c r="I11" s="21"/>
      <c r="J11" s="21"/>
      <c r="K11" s="14"/>
      <c r="L11" s="14"/>
      <c r="M11" s="14"/>
      <c r="N11" s="14"/>
      <c r="O11" s="21"/>
      <c r="P11" s="21"/>
      <c r="Q11" s="21"/>
      <c r="R11" s="21"/>
      <c r="S11" s="14"/>
      <c r="T11" s="14"/>
      <c r="U11" s="14"/>
      <c r="V11" s="14"/>
      <c r="W11" s="21"/>
      <c r="X11" s="21"/>
      <c r="Y11" s="21"/>
      <c r="Z11" s="21"/>
      <c r="AA11" s="14"/>
      <c r="AB11" s="14"/>
      <c r="AC11" s="14"/>
      <c r="AD11" s="14"/>
      <c r="AE11" s="95"/>
      <c r="AF11" s="96"/>
      <c r="AG11" s="96"/>
      <c r="AH11" s="87"/>
    </row>
    <row r="12" customFormat="false" ht="15" hidden="false" customHeight="true" outlineLevel="0" collapsed="false">
      <c r="A12" s="10"/>
      <c r="B12" s="10"/>
      <c r="C12" s="37" t="s">
        <v>32</v>
      </c>
      <c r="D12" s="37"/>
      <c r="E12" s="37" t="s">
        <v>33</v>
      </c>
      <c r="F12" s="37"/>
      <c r="G12" s="37" t="s">
        <v>32</v>
      </c>
      <c r="H12" s="37"/>
      <c r="I12" s="37" t="s">
        <v>33</v>
      </c>
      <c r="J12" s="37"/>
      <c r="K12" s="37" t="s">
        <v>32</v>
      </c>
      <c r="L12" s="37"/>
      <c r="M12" s="37" t="s">
        <v>33</v>
      </c>
      <c r="N12" s="37"/>
      <c r="O12" s="37" t="s">
        <v>32</v>
      </c>
      <c r="P12" s="37"/>
      <c r="Q12" s="37" t="s">
        <v>33</v>
      </c>
      <c r="R12" s="37"/>
      <c r="S12" s="37" t="s">
        <v>32</v>
      </c>
      <c r="T12" s="37"/>
      <c r="U12" s="37" t="s">
        <v>33</v>
      </c>
      <c r="V12" s="37"/>
      <c r="W12" s="37" t="s">
        <v>32</v>
      </c>
      <c r="X12" s="37"/>
      <c r="Y12" s="37" t="s">
        <v>33</v>
      </c>
      <c r="Z12" s="37"/>
      <c r="AA12" s="37" t="s">
        <v>32</v>
      </c>
      <c r="AB12" s="37"/>
      <c r="AC12" s="37" t="s">
        <v>33</v>
      </c>
      <c r="AD12" s="37"/>
      <c r="AE12" s="97" t="s">
        <v>94</v>
      </c>
      <c r="AF12" s="97"/>
      <c r="AG12" s="97" t="s">
        <v>34</v>
      </c>
      <c r="AH12" s="97" t="s">
        <v>35</v>
      </c>
    </row>
    <row r="13" customFormat="false" ht="15" hidden="false" customHeight="true" outlineLevel="0" collapsed="false">
      <c r="A13" s="10"/>
      <c r="B13" s="10"/>
      <c r="C13" s="40" t="s">
        <v>126</v>
      </c>
      <c r="D13" s="40"/>
      <c r="E13" s="40" t="s">
        <v>127</v>
      </c>
      <c r="F13" s="40"/>
      <c r="G13" s="40" t="s">
        <v>36</v>
      </c>
      <c r="H13" s="40"/>
      <c r="I13" s="40" t="s">
        <v>37</v>
      </c>
      <c r="J13" s="40"/>
      <c r="K13" s="40" t="s">
        <v>128</v>
      </c>
      <c r="L13" s="40"/>
      <c r="M13" s="40" t="s">
        <v>129</v>
      </c>
      <c r="N13" s="40"/>
      <c r="O13" s="40" t="s">
        <v>130</v>
      </c>
      <c r="P13" s="40"/>
      <c r="Q13" s="40" t="s">
        <v>131</v>
      </c>
      <c r="R13" s="40"/>
      <c r="S13" s="40" t="s">
        <v>132</v>
      </c>
      <c r="T13" s="40"/>
      <c r="U13" s="40" t="s">
        <v>133</v>
      </c>
      <c r="V13" s="40"/>
      <c r="W13" s="40" t="s">
        <v>134</v>
      </c>
      <c r="X13" s="40"/>
      <c r="Y13" s="40" t="s">
        <v>135</v>
      </c>
      <c r="Z13" s="40"/>
      <c r="AA13" s="40" t="s">
        <v>136</v>
      </c>
      <c r="AB13" s="40"/>
      <c r="AC13" s="40" t="s">
        <v>137</v>
      </c>
      <c r="AD13" s="40"/>
      <c r="AE13" s="97"/>
      <c r="AF13" s="97"/>
      <c r="AG13" s="97"/>
      <c r="AH13" s="97"/>
    </row>
    <row r="14" customFormat="false" ht="15" hidden="false" customHeight="true" outlineLevel="0" collapsed="false">
      <c r="A14" s="10"/>
      <c r="B14" s="10"/>
      <c r="C14" s="37" t="s">
        <v>44</v>
      </c>
      <c r="D14" s="37"/>
      <c r="E14" s="37" t="s">
        <v>44</v>
      </c>
      <c r="F14" s="37"/>
      <c r="G14" s="37" t="s">
        <v>44</v>
      </c>
      <c r="H14" s="37"/>
      <c r="I14" s="37" t="s">
        <v>44</v>
      </c>
      <c r="J14" s="37"/>
      <c r="K14" s="37" t="s">
        <v>44</v>
      </c>
      <c r="L14" s="37"/>
      <c r="M14" s="37" t="s">
        <v>44</v>
      </c>
      <c r="N14" s="37"/>
      <c r="O14" s="37" t="s">
        <v>44</v>
      </c>
      <c r="P14" s="37"/>
      <c r="Q14" s="37" t="s">
        <v>44</v>
      </c>
      <c r="R14" s="37"/>
      <c r="S14" s="37" t="s">
        <v>44</v>
      </c>
      <c r="T14" s="37"/>
      <c r="U14" s="37" t="s">
        <v>44</v>
      </c>
      <c r="V14" s="37"/>
      <c r="W14" s="37" t="s">
        <v>44</v>
      </c>
      <c r="X14" s="37"/>
      <c r="Y14" s="37" t="s">
        <v>44</v>
      </c>
      <c r="Z14" s="37"/>
      <c r="AA14" s="37" t="s">
        <v>44</v>
      </c>
      <c r="AB14" s="37"/>
      <c r="AC14" s="37" t="s">
        <v>44</v>
      </c>
      <c r="AD14" s="37"/>
      <c r="AE14" s="97"/>
      <c r="AF14" s="97"/>
      <c r="AG14" s="97"/>
      <c r="AH14" s="97"/>
    </row>
    <row r="15" customFormat="false" ht="15" hidden="false" customHeight="true" outlineLevel="0" collapsed="false">
      <c r="A15" s="10"/>
      <c r="B15" s="10"/>
      <c r="C15" s="37" t="s">
        <v>108</v>
      </c>
      <c r="D15" s="37"/>
      <c r="E15" s="37" t="s">
        <v>138</v>
      </c>
      <c r="F15" s="37"/>
      <c r="G15" s="37" t="s">
        <v>45</v>
      </c>
      <c r="H15" s="37"/>
      <c r="I15" s="37" t="s">
        <v>46</v>
      </c>
      <c r="J15" s="37"/>
      <c r="K15" s="37" t="s">
        <v>139</v>
      </c>
      <c r="L15" s="37"/>
      <c r="M15" s="37" t="s">
        <v>140</v>
      </c>
      <c r="N15" s="37"/>
      <c r="O15" s="37" t="s">
        <v>141</v>
      </c>
      <c r="P15" s="37"/>
      <c r="Q15" s="37" t="s">
        <v>142</v>
      </c>
      <c r="R15" s="37"/>
      <c r="S15" s="37" t="s">
        <v>143</v>
      </c>
      <c r="T15" s="37"/>
      <c r="U15" s="37" t="s">
        <v>144</v>
      </c>
      <c r="V15" s="37"/>
      <c r="W15" s="37" t="s">
        <v>108</v>
      </c>
      <c r="X15" s="37"/>
      <c r="Y15" s="37" t="s">
        <v>145</v>
      </c>
      <c r="Z15" s="37"/>
      <c r="AA15" s="37" t="s">
        <v>45</v>
      </c>
      <c r="AB15" s="37"/>
      <c r="AC15" s="37" t="s">
        <v>46</v>
      </c>
      <c r="AD15" s="37"/>
      <c r="AE15" s="97"/>
      <c r="AF15" s="97"/>
      <c r="AG15" s="97"/>
      <c r="AH15" s="97"/>
    </row>
    <row r="16" customFormat="false" ht="15" hidden="false" customHeight="true" outlineLevel="0" collapsed="false">
      <c r="A16" s="10"/>
      <c r="B16" s="10"/>
      <c r="C16" s="42" t="s">
        <v>48</v>
      </c>
      <c r="D16" s="42"/>
      <c r="E16" s="42" t="s">
        <v>49</v>
      </c>
      <c r="F16" s="42"/>
      <c r="G16" s="42" t="s">
        <v>48</v>
      </c>
      <c r="H16" s="42"/>
      <c r="I16" s="42" t="s">
        <v>49</v>
      </c>
      <c r="J16" s="42"/>
      <c r="K16" s="42" t="s">
        <v>48</v>
      </c>
      <c r="L16" s="42"/>
      <c r="M16" s="42" t="s">
        <v>49</v>
      </c>
      <c r="N16" s="42"/>
      <c r="O16" s="42" t="s">
        <v>48</v>
      </c>
      <c r="P16" s="42"/>
      <c r="Q16" s="42" t="s">
        <v>49</v>
      </c>
      <c r="R16" s="42"/>
      <c r="S16" s="42" t="s">
        <v>48</v>
      </c>
      <c r="T16" s="42"/>
      <c r="U16" s="42" t="s">
        <v>49</v>
      </c>
      <c r="V16" s="42"/>
      <c r="W16" s="42" t="s">
        <v>48</v>
      </c>
      <c r="X16" s="42"/>
      <c r="Y16" s="42" t="s">
        <v>49</v>
      </c>
      <c r="Z16" s="42"/>
      <c r="AA16" s="42" t="s">
        <v>48</v>
      </c>
      <c r="AB16" s="42"/>
      <c r="AC16" s="42" t="s">
        <v>49</v>
      </c>
      <c r="AD16" s="42"/>
      <c r="AE16" s="97"/>
      <c r="AF16" s="97"/>
      <c r="AG16" s="97"/>
      <c r="AH16" s="97"/>
    </row>
    <row r="17" customFormat="false" ht="15" hidden="false" customHeight="true" outlineLevel="0" collapsed="false">
      <c r="A17" s="10"/>
      <c r="B17" s="10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97"/>
      <c r="AF17" s="97"/>
      <c r="AG17" s="97"/>
      <c r="AH17" s="97"/>
    </row>
    <row r="18" customFormat="false" ht="12.75" hidden="false" customHeight="false" outlineLevel="0" collapsed="false">
      <c r="A18" s="10"/>
      <c r="B18" s="10"/>
      <c r="C18" s="44"/>
      <c r="D18" s="44"/>
      <c r="E18" s="44"/>
      <c r="F18" s="44"/>
      <c r="G18" s="35"/>
      <c r="H18" s="35"/>
      <c r="I18" s="35"/>
      <c r="J18" s="35"/>
      <c r="K18" s="44"/>
      <c r="L18" s="44"/>
      <c r="M18" s="44"/>
      <c r="N18" s="44"/>
      <c r="O18" s="35"/>
      <c r="P18" s="35"/>
      <c r="Q18" s="35"/>
      <c r="R18" s="35"/>
      <c r="S18" s="44"/>
      <c r="T18" s="44"/>
      <c r="U18" s="44"/>
      <c r="V18" s="44"/>
      <c r="W18" s="35"/>
      <c r="X18" s="35"/>
      <c r="Y18" s="35"/>
      <c r="Z18" s="35"/>
      <c r="AA18" s="44"/>
      <c r="AB18" s="44"/>
      <c r="AC18" s="44"/>
      <c r="AD18" s="44"/>
      <c r="AE18" s="35"/>
      <c r="AF18" s="35"/>
      <c r="AG18" s="44"/>
      <c r="AH18" s="35"/>
    </row>
    <row r="19" customFormat="false" ht="12.75" hidden="false" customHeight="false" outlineLevel="0" collapsed="false">
      <c r="A19" s="10"/>
      <c r="B19" s="10"/>
      <c r="C19" s="44"/>
      <c r="D19" s="44"/>
      <c r="E19" s="44"/>
      <c r="F19" s="44"/>
      <c r="G19" s="35"/>
      <c r="H19" s="35"/>
      <c r="I19" s="35"/>
      <c r="J19" s="35"/>
      <c r="K19" s="44"/>
      <c r="L19" s="44"/>
      <c r="M19" s="44"/>
      <c r="N19" s="44"/>
      <c r="O19" s="35"/>
      <c r="P19" s="35"/>
      <c r="Q19" s="35"/>
      <c r="R19" s="35"/>
      <c r="S19" s="44"/>
      <c r="T19" s="44"/>
      <c r="U19" s="44"/>
      <c r="V19" s="44"/>
      <c r="W19" s="35"/>
      <c r="X19" s="35"/>
      <c r="Y19" s="35"/>
      <c r="Z19" s="35"/>
      <c r="AA19" s="44"/>
      <c r="AB19" s="44"/>
      <c r="AC19" s="44"/>
      <c r="AD19" s="44"/>
      <c r="AE19" s="98"/>
      <c r="AF19" s="99"/>
      <c r="AG19" s="44"/>
      <c r="AH19" s="35"/>
    </row>
    <row r="20" customFormat="false" ht="12.75" hidden="false" customHeight="false" outlineLevel="0" collapsed="false">
      <c r="A20" s="10"/>
      <c r="B20" s="10"/>
      <c r="C20" s="44"/>
      <c r="D20" s="44"/>
      <c r="E20" s="44"/>
      <c r="F20" s="44"/>
      <c r="G20" s="35"/>
      <c r="H20" s="35"/>
      <c r="I20" s="35"/>
      <c r="J20" s="35"/>
      <c r="K20" s="44"/>
      <c r="L20" s="44"/>
      <c r="M20" s="44"/>
      <c r="N20" s="44"/>
      <c r="O20" s="35"/>
      <c r="P20" s="35"/>
      <c r="Q20" s="35"/>
      <c r="R20" s="35"/>
      <c r="S20" s="44"/>
      <c r="T20" s="44"/>
      <c r="U20" s="44"/>
      <c r="V20" s="44"/>
      <c r="W20" s="35"/>
      <c r="X20" s="35"/>
      <c r="Y20" s="35"/>
      <c r="Z20" s="35"/>
      <c r="AA20" s="44"/>
      <c r="AB20" s="44"/>
      <c r="AC20" s="44"/>
      <c r="AD20" s="44"/>
      <c r="AE20" s="35"/>
      <c r="AF20" s="35"/>
      <c r="AG20" s="44"/>
      <c r="AH20" s="35"/>
    </row>
    <row r="21" customFormat="false" ht="12.75" hidden="false" customHeight="false" outlineLevel="0" collapsed="false">
      <c r="A21" s="10"/>
      <c r="B21" s="10"/>
      <c r="C21" s="44"/>
      <c r="D21" s="44"/>
      <c r="E21" s="44"/>
      <c r="F21" s="44"/>
      <c r="G21" s="35"/>
      <c r="H21" s="35"/>
      <c r="I21" s="35"/>
      <c r="J21" s="35"/>
      <c r="K21" s="44"/>
      <c r="L21" s="44"/>
      <c r="M21" s="44"/>
      <c r="N21" s="44"/>
      <c r="O21" s="35"/>
      <c r="P21" s="35"/>
      <c r="Q21" s="35"/>
      <c r="R21" s="35"/>
      <c r="S21" s="44"/>
      <c r="T21" s="44"/>
      <c r="U21" s="44"/>
      <c r="V21" s="44"/>
      <c r="W21" s="35"/>
      <c r="X21" s="35"/>
      <c r="Y21" s="35"/>
      <c r="Z21" s="35"/>
      <c r="AA21" s="44"/>
      <c r="AB21" s="44"/>
      <c r="AC21" s="44"/>
      <c r="AD21" s="44"/>
      <c r="AE21" s="98"/>
      <c r="AF21" s="99"/>
      <c r="AG21" s="44"/>
      <c r="AH21" s="35"/>
    </row>
    <row r="22" customFormat="false" ht="12.75" hidden="false" customHeight="false" outlineLevel="0" collapsed="false">
      <c r="A22" s="10"/>
      <c r="B22" s="10"/>
      <c r="C22" s="44"/>
      <c r="D22" s="44"/>
      <c r="E22" s="44"/>
      <c r="F22" s="44"/>
      <c r="G22" s="35"/>
      <c r="H22" s="35"/>
      <c r="I22" s="35"/>
      <c r="J22" s="35"/>
      <c r="K22" s="44"/>
      <c r="L22" s="44"/>
      <c r="M22" s="44"/>
      <c r="N22" s="44"/>
      <c r="O22" s="35"/>
      <c r="P22" s="35"/>
      <c r="Q22" s="35"/>
      <c r="R22" s="35"/>
      <c r="S22" s="44"/>
      <c r="T22" s="44"/>
      <c r="U22" s="44"/>
      <c r="V22" s="44"/>
      <c r="W22" s="35"/>
      <c r="X22" s="35"/>
      <c r="Y22" s="35"/>
      <c r="Z22" s="35"/>
      <c r="AA22" s="44"/>
      <c r="AB22" s="44"/>
      <c r="AC22" s="44"/>
      <c r="AD22" s="44"/>
      <c r="AE22" s="35"/>
      <c r="AF22" s="35"/>
      <c r="AG22" s="44"/>
      <c r="AH22" s="35"/>
    </row>
    <row r="23" customFormat="false" ht="12.75" hidden="false" customHeight="false" outlineLevel="0" collapsed="false">
      <c r="A23" s="10"/>
      <c r="B23" s="10"/>
      <c r="C23" s="44"/>
      <c r="D23" s="44"/>
      <c r="E23" s="44"/>
      <c r="F23" s="44"/>
      <c r="G23" s="35"/>
      <c r="H23" s="35"/>
      <c r="I23" s="35"/>
      <c r="J23" s="35"/>
      <c r="K23" s="44"/>
      <c r="L23" s="44"/>
      <c r="M23" s="44"/>
      <c r="N23" s="44"/>
      <c r="O23" s="35"/>
      <c r="P23" s="35"/>
      <c r="Q23" s="35"/>
      <c r="R23" s="35"/>
      <c r="S23" s="44"/>
      <c r="T23" s="44"/>
      <c r="U23" s="44"/>
      <c r="V23" s="44"/>
      <c r="W23" s="35"/>
      <c r="X23" s="35"/>
      <c r="Y23" s="35"/>
      <c r="Z23" s="35"/>
      <c r="AA23" s="44"/>
      <c r="AB23" s="44"/>
      <c r="AC23" s="44"/>
      <c r="AD23" s="44"/>
      <c r="AE23" s="35"/>
      <c r="AF23" s="35"/>
      <c r="AG23" s="44"/>
      <c r="AH23" s="35"/>
    </row>
    <row r="24" customFormat="false" ht="12.75" hidden="false" customHeight="false" outlineLevel="0" collapsed="false">
      <c r="A24" s="49" t="s">
        <v>50</v>
      </c>
      <c r="B24" s="10"/>
      <c r="C24" s="44"/>
      <c r="D24" s="44"/>
      <c r="E24" s="44"/>
      <c r="F24" s="44"/>
      <c r="G24" s="35"/>
      <c r="H24" s="35"/>
      <c r="I24" s="35"/>
      <c r="J24" s="35"/>
      <c r="K24" s="44"/>
      <c r="L24" s="44"/>
      <c r="M24" s="44"/>
      <c r="N24" s="44"/>
      <c r="O24" s="35"/>
      <c r="P24" s="35"/>
      <c r="Q24" s="35"/>
      <c r="R24" s="35"/>
      <c r="S24" s="44"/>
      <c r="T24" s="44"/>
      <c r="U24" s="44"/>
      <c r="V24" s="44"/>
      <c r="W24" s="35"/>
      <c r="X24" s="35"/>
      <c r="Y24" s="35"/>
      <c r="Z24" s="35"/>
      <c r="AA24" s="44"/>
      <c r="AB24" s="44"/>
      <c r="AC24" s="44"/>
      <c r="AD24" s="44"/>
      <c r="AE24" s="35"/>
      <c r="AF24" s="35"/>
      <c r="AG24" s="44"/>
      <c r="AH24" s="35"/>
    </row>
    <row r="25" customFormat="false" ht="12.75" hidden="false" customHeight="false" outlineLevel="0" collapsed="false">
      <c r="A25" s="50"/>
      <c r="B25" s="10"/>
      <c r="C25" s="44"/>
      <c r="D25" s="44"/>
      <c r="E25" s="44"/>
      <c r="F25" s="44"/>
      <c r="G25" s="35"/>
      <c r="H25" s="35"/>
      <c r="I25" s="35"/>
      <c r="J25" s="35"/>
      <c r="K25" s="44"/>
      <c r="L25" s="44"/>
      <c r="M25" s="44"/>
      <c r="N25" s="44"/>
      <c r="O25" s="35"/>
      <c r="P25" s="35"/>
      <c r="Q25" s="35"/>
      <c r="R25" s="35"/>
      <c r="S25" s="44"/>
      <c r="T25" s="44"/>
      <c r="U25" s="44"/>
      <c r="V25" s="44"/>
      <c r="W25" s="35"/>
      <c r="X25" s="35"/>
      <c r="Y25" s="35"/>
      <c r="Z25" s="35"/>
      <c r="AA25" s="44"/>
      <c r="AB25" s="44"/>
      <c r="AC25" s="44"/>
      <c r="AD25" s="44"/>
      <c r="AE25" s="35"/>
      <c r="AF25" s="35"/>
      <c r="AG25" s="44"/>
      <c r="AH25" s="35"/>
    </row>
    <row r="26" customFormat="false" ht="12.75" hidden="false" customHeight="false" outlineLevel="0" collapsed="false">
      <c r="A26" s="50" t="s">
        <v>51</v>
      </c>
      <c r="B26" s="48"/>
      <c r="C26" s="44"/>
      <c r="D26" s="44"/>
      <c r="E26" s="44"/>
      <c r="F26" s="44"/>
      <c r="G26" s="35"/>
      <c r="H26" s="35"/>
      <c r="I26" s="35"/>
      <c r="J26" s="35"/>
      <c r="K26" s="44"/>
      <c r="L26" s="44"/>
      <c r="M26" s="44"/>
      <c r="N26" s="44"/>
      <c r="O26" s="35"/>
      <c r="P26" s="35"/>
      <c r="Q26" s="35"/>
      <c r="R26" s="35"/>
      <c r="S26" s="44"/>
      <c r="T26" s="44"/>
      <c r="U26" s="44"/>
      <c r="V26" s="44"/>
      <c r="W26" s="35"/>
      <c r="X26" s="35"/>
      <c r="Y26" s="35"/>
      <c r="Z26" s="35"/>
      <c r="AA26" s="44"/>
      <c r="AB26" s="44"/>
      <c r="AC26" s="44"/>
      <c r="AD26" s="44"/>
      <c r="AE26" s="35"/>
      <c r="AF26" s="35"/>
      <c r="AG26" s="44"/>
      <c r="AH26" s="35"/>
    </row>
    <row r="27" customFormat="false" ht="12.75" hidden="false" customHeight="false" outlineLevel="0" collapsed="false">
      <c r="A27" s="50" t="s">
        <v>52</v>
      </c>
      <c r="B27" s="10"/>
      <c r="C27" s="44"/>
      <c r="D27" s="44"/>
      <c r="E27" s="44"/>
      <c r="F27" s="44"/>
      <c r="G27" s="35"/>
      <c r="H27" s="35"/>
      <c r="I27" s="35"/>
      <c r="J27" s="35"/>
      <c r="K27" s="44"/>
      <c r="L27" s="44"/>
      <c r="M27" s="44"/>
      <c r="N27" s="44"/>
      <c r="O27" s="35"/>
      <c r="P27" s="35"/>
      <c r="Q27" s="35"/>
      <c r="R27" s="35"/>
      <c r="S27" s="44"/>
      <c r="T27" s="44"/>
      <c r="U27" s="44"/>
      <c r="V27" s="44"/>
      <c r="W27" s="35"/>
      <c r="X27" s="35"/>
      <c r="Y27" s="35"/>
      <c r="Z27" s="35"/>
      <c r="AA27" s="44"/>
      <c r="AB27" s="44"/>
      <c r="AC27" s="44"/>
      <c r="AD27" s="44"/>
      <c r="AE27" s="35"/>
      <c r="AF27" s="35"/>
      <c r="AG27" s="44"/>
      <c r="AH27" s="35"/>
    </row>
    <row r="28" customFormat="false" ht="12.75" hidden="false" customHeight="false" outlineLevel="0" collapsed="false">
      <c r="A28" s="50"/>
      <c r="B28" s="10"/>
      <c r="C28" s="44"/>
      <c r="D28" s="44"/>
      <c r="E28" s="44"/>
      <c r="F28" s="44"/>
      <c r="G28" s="35"/>
      <c r="H28" s="35"/>
      <c r="I28" s="35"/>
      <c r="J28" s="35"/>
      <c r="K28" s="44"/>
      <c r="L28" s="44"/>
      <c r="M28" s="44"/>
      <c r="N28" s="44"/>
      <c r="O28" s="35"/>
      <c r="P28" s="35"/>
      <c r="Q28" s="35"/>
      <c r="R28" s="35"/>
      <c r="S28" s="44"/>
      <c r="T28" s="44"/>
      <c r="U28" s="44"/>
      <c r="V28" s="44"/>
      <c r="W28" s="35"/>
      <c r="X28" s="35"/>
      <c r="Y28" s="35"/>
      <c r="Z28" s="35"/>
      <c r="AA28" s="44"/>
      <c r="AB28" s="44"/>
      <c r="AC28" s="44"/>
      <c r="AD28" s="44"/>
      <c r="AE28" s="35"/>
      <c r="AF28" s="35"/>
      <c r="AG28" s="44"/>
      <c r="AH28" s="35"/>
    </row>
    <row r="29" customFormat="false" ht="12.75" hidden="false" customHeight="false" outlineLevel="0" collapsed="false">
      <c r="A29" s="50" t="s">
        <v>146</v>
      </c>
      <c r="B29" s="10"/>
      <c r="C29" s="44"/>
      <c r="D29" s="44"/>
      <c r="E29" s="44"/>
      <c r="F29" s="44"/>
      <c r="G29" s="35"/>
      <c r="H29" s="35"/>
      <c r="I29" s="35"/>
      <c r="J29" s="35"/>
      <c r="K29" s="44"/>
      <c r="L29" s="44"/>
      <c r="M29" s="44"/>
      <c r="N29" s="44"/>
      <c r="O29" s="35"/>
      <c r="P29" s="35"/>
      <c r="Q29" s="35"/>
      <c r="R29" s="35"/>
      <c r="S29" s="44"/>
      <c r="T29" s="44"/>
      <c r="U29" s="44"/>
      <c r="V29" s="44"/>
      <c r="W29" s="35"/>
      <c r="X29" s="35"/>
      <c r="Y29" s="35"/>
      <c r="Z29" s="35"/>
      <c r="AA29" s="44"/>
      <c r="AB29" s="44"/>
      <c r="AC29" s="44"/>
      <c r="AD29" s="44"/>
      <c r="AE29" s="35"/>
      <c r="AF29" s="35"/>
      <c r="AG29" s="44"/>
      <c r="AH29" s="35"/>
    </row>
    <row r="30" customFormat="false" ht="12.75" hidden="false" customHeight="false" outlineLevel="0" collapsed="false">
      <c r="A30" s="50" t="s">
        <v>147</v>
      </c>
      <c r="B30" s="48"/>
      <c r="C30" s="44"/>
      <c r="D30" s="44"/>
      <c r="E30" s="44"/>
      <c r="F30" s="44"/>
      <c r="G30" s="35"/>
      <c r="H30" s="35"/>
      <c r="I30" s="35"/>
      <c r="J30" s="35"/>
      <c r="K30" s="44"/>
      <c r="L30" s="44"/>
      <c r="M30" s="44"/>
      <c r="N30" s="44"/>
      <c r="O30" s="35"/>
      <c r="P30" s="35"/>
      <c r="Q30" s="35"/>
      <c r="R30" s="35"/>
      <c r="S30" s="44"/>
      <c r="T30" s="44"/>
      <c r="U30" s="44"/>
      <c r="V30" s="44"/>
      <c r="W30" s="35"/>
      <c r="X30" s="35"/>
      <c r="Y30" s="35"/>
      <c r="Z30" s="35"/>
      <c r="AA30" s="44"/>
      <c r="AB30" s="44"/>
      <c r="AC30" s="44"/>
      <c r="AD30" s="44"/>
      <c r="AE30" s="35"/>
      <c r="AF30" s="35"/>
      <c r="AG30" s="44"/>
      <c r="AH30" s="35"/>
    </row>
    <row r="31" customFormat="false" ht="12.75" hidden="false" customHeight="false" outlineLevel="0" collapsed="false">
      <c r="A31" s="50"/>
      <c r="B31" s="10"/>
      <c r="C31" s="44"/>
      <c r="D31" s="44"/>
      <c r="E31" s="44"/>
      <c r="F31" s="44"/>
      <c r="G31" s="35"/>
      <c r="H31" s="35"/>
      <c r="I31" s="35"/>
      <c r="J31" s="35"/>
      <c r="K31" s="44"/>
      <c r="L31" s="44"/>
      <c r="M31" s="44"/>
      <c r="N31" s="44"/>
      <c r="O31" s="35"/>
      <c r="P31" s="35"/>
      <c r="Q31" s="35"/>
      <c r="R31" s="35"/>
      <c r="S31" s="44"/>
      <c r="T31" s="44"/>
      <c r="U31" s="44"/>
      <c r="V31" s="44"/>
      <c r="W31" s="35"/>
      <c r="X31" s="35"/>
      <c r="Y31" s="35"/>
      <c r="Z31" s="35"/>
      <c r="AA31" s="44"/>
      <c r="AB31" s="44"/>
      <c r="AC31" s="44"/>
      <c r="AD31" s="44"/>
      <c r="AE31" s="35"/>
      <c r="AF31" s="35"/>
      <c r="AG31" s="44"/>
      <c r="AH31" s="35"/>
    </row>
    <row r="32" customFormat="false" ht="12.75" hidden="false" customHeight="false" outlineLevel="0" collapsed="false">
      <c r="A32" s="50" t="s">
        <v>148</v>
      </c>
      <c r="B32" s="10"/>
      <c r="C32" s="44"/>
      <c r="D32" s="44"/>
      <c r="E32" s="44"/>
      <c r="F32" s="44"/>
      <c r="G32" s="35"/>
      <c r="H32" s="35"/>
      <c r="I32" s="35"/>
      <c r="J32" s="35"/>
      <c r="K32" s="44"/>
      <c r="L32" s="44"/>
      <c r="M32" s="44"/>
      <c r="N32" s="44"/>
      <c r="O32" s="35"/>
      <c r="P32" s="35"/>
      <c r="Q32" s="35"/>
      <c r="R32" s="35"/>
      <c r="S32" s="44"/>
      <c r="T32" s="44"/>
      <c r="U32" s="44"/>
      <c r="V32" s="44"/>
      <c r="W32" s="35"/>
      <c r="X32" s="35"/>
      <c r="Y32" s="35"/>
      <c r="Z32" s="35"/>
      <c r="AA32" s="44"/>
      <c r="AB32" s="44"/>
      <c r="AC32" s="44"/>
      <c r="AD32" s="44"/>
      <c r="AE32" s="35"/>
      <c r="AF32" s="35"/>
      <c r="AG32" s="44"/>
      <c r="AH32" s="35"/>
    </row>
    <row r="33" customFormat="false" ht="12.75" hidden="false" customHeight="false" outlineLevel="0" collapsed="false">
      <c r="A33" s="50" t="s">
        <v>149</v>
      </c>
      <c r="B33" s="10"/>
      <c r="C33" s="44"/>
      <c r="D33" s="44"/>
      <c r="E33" s="44"/>
      <c r="F33" s="44"/>
      <c r="G33" s="35"/>
      <c r="H33" s="35"/>
      <c r="I33" s="35"/>
      <c r="J33" s="35"/>
      <c r="K33" s="44"/>
      <c r="L33" s="44"/>
      <c r="M33" s="44"/>
      <c r="N33" s="44"/>
      <c r="O33" s="35"/>
      <c r="P33" s="35"/>
      <c r="Q33" s="35"/>
      <c r="R33" s="35"/>
      <c r="S33" s="44"/>
      <c r="T33" s="44"/>
      <c r="U33" s="44"/>
      <c r="V33" s="44"/>
      <c r="W33" s="35"/>
      <c r="X33" s="35"/>
      <c r="Y33" s="35"/>
      <c r="Z33" s="35"/>
      <c r="AA33" s="44"/>
      <c r="AB33" s="44"/>
      <c r="AC33" s="44"/>
      <c r="AD33" s="44"/>
      <c r="AE33" s="35"/>
      <c r="AF33" s="35"/>
      <c r="AG33" s="44"/>
      <c r="AH33" s="35"/>
    </row>
    <row r="34" customFormat="false" ht="12.75" hidden="false" customHeight="false" outlineLevel="0" collapsed="false">
      <c r="A34" s="50"/>
      <c r="B34" s="10"/>
      <c r="C34" s="44"/>
      <c r="D34" s="44"/>
      <c r="E34" s="44"/>
      <c r="F34" s="44"/>
      <c r="G34" s="35"/>
      <c r="H34" s="35"/>
      <c r="I34" s="35"/>
      <c r="J34" s="35"/>
      <c r="K34" s="44"/>
      <c r="L34" s="44"/>
      <c r="M34" s="44"/>
      <c r="N34" s="44"/>
      <c r="O34" s="35"/>
      <c r="P34" s="35"/>
      <c r="Q34" s="35"/>
      <c r="R34" s="35"/>
      <c r="S34" s="44"/>
      <c r="T34" s="44"/>
      <c r="U34" s="44"/>
      <c r="V34" s="44"/>
      <c r="W34" s="35"/>
      <c r="X34" s="35"/>
      <c r="Y34" s="35"/>
      <c r="Z34" s="35"/>
      <c r="AA34" s="44"/>
      <c r="AB34" s="44"/>
      <c r="AC34" s="44"/>
      <c r="AD34" s="44"/>
      <c r="AE34" s="35"/>
      <c r="AF34" s="35"/>
      <c r="AG34" s="44"/>
      <c r="AH34" s="35"/>
    </row>
    <row r="35" customFormat="false" ht="12.75" hidden="false" customHeight="false" outlineLevel="0" collapsed="false">
      <c r="A35" s="50" t="s">
        <v>150</v>
      </c>
      <c r="B35" s="10"/>
      <c r="C35" s="44"/>
      <c r="D35" s="44"/>
      <c r="E35" s="44"/>
      <c r="F35" s="44"/>
      <c r="G35" s="35"/>
      <c r="H35" s="35"/>
      <c r="I35" s="35"/>
      <c r="J35" s="35"/>
      <c r="K35" s="44"/>
      <c r="L35" s="44"/>
      <c r="M35" s="44"/>
      <c r="N35" s="44"/>
      <c r="O35" s="35"/>
      <c r="P35" s="35"/>
      <c r="Q35" s="35"/>
      <c r="R35" s="35"/>
      <c r="S35" s="44"/>
      <c r="T35" s="44"/>
      <c r="U35" s="44"/>
      <c r="V35" s="44"/>
      <c r="W35" s="35"/>
      <c r="X35" s="35"/>
      <c r="Y35" s="35"/>
      <c r="Z35" s="35"/>
      <c r="AA35" s="44"/>
      <c r="AB35" s="44"/>
      <c r="AC35" s="44"/>
      <c r="AD35" s="44"/>
      <c r="AE35" s="35"/>
      <c r="AF35" s="35"/>
      <c r="AG35" s="44"/>
      <c r="AH35" s="35"/>
    </row>
    <row r="36" customFormat="false" ht="12.75" hidden="false" customHeight="false" outlineLevel="0" collapsed="false">
      <c r="A36" s="50" t="s">
        <v>151</v>
      </c>
      <c r="B36" s="10"/>
      <c r="C36" s="44"/>
      <c r="D36" s="44"/>
      <c r="E36" s="44"/>
      <c r="F36" s="44"/>
      <c r="G36" s="35"/>
      <c r="H36" s="35"/>
      <c r="I36" s="35"/>
      <c r="J36" s="35"/>
      <c r="K36" s="44"/>
      <c r="L36" s="44"/>
      <c r="M36" s="44"/>
      <c r="N36" s="44"/>
      <c r="O36" s="35"/>
      <c r="P36" s="35"/>
      <c r="Q36" s="35"/>
      <c r="R36" s="35"/>
      <c r="S36" s="44"/>
      <c r="T36" s="44"/>
      <c r="U36" s="44"/>
      <c r="V36" s="44"/>
      <c r="W36" s="35"/>
      <c r="X36" s="35"/>
      <c r="Y36" s="35"/>
      <c r="Z36" s="35"/>
      <c r="AA36" s="44"/>
      <c r="AB36" s="44"/>
      <c r="AC36" s="44"/>
      <c r="AD36" s="44"/>
      <c r="AE36" s="35"/>
      <c r="AF36" s="35"/>
      <c r="AG36" s="44"/>
      <c r="AH36" s="35"/>
    </row>
    <row r="37" customFormat="false" ht="12.75" hidden="false" customHeight="false" outlineLevel="0" collapsed="false">
      <c r="A37" s="50"/>
      <c r="B37" s="10"/>
      <c r="C37" s="44"/>
      <c r="D37" s="44"/>
      <c r="E37" s="44"/>
      <c r="F37" s="44"/>
      <c r="G37" s="35"/>
      <c r="H37" s="35"/>
      <c r="I37" s="35"/>
      <c r="J37" s="35"/>
      <c r="K37" s="44"/>
      <c r="L37" s="44"/>
      <c r="M37" s="44"/>
      <c r="N37" s="44"/>
      <c r="O37" s="35"/>
      <c r="P37" s="35"/>
      <c r="Q37" s="35"/>
      <c r="R37" s="35"/>
      <c r="S37" s="44"/>
      <c r="T37" s="44"/>
      <c r="U37" s="44"/>
      <c r="V37" s="44"/>
      <c r="W37" s="35"/>
      <c r="X37" s="35"/>
      <c r="Y37" s="35"/>
      <c r="Z37" s="35"/>
      <c r="AA37" s="44"/>
      <c r="AB37" s="44"/>
      <c r="AC37" s="44"/>
      <c r="AD37" s="44"/>
      <c r="AE37" s="35"/>
      <c r="AF37" s="35"/>
      <c r="AG37" s="44"/>
      <c r="AH37" s="35"/>
    </row>
    <row r="38" customFormat="false" ht="12.75" hidden="false" customHeight="false" outlineLevel="0" collapsed="false">
      <c r="A38" s="50" t="s">
        <v>152</v>
      </c>
      <c r="B38" s="10"/>
      <c r="C38" s="44"/>
      <c r="D38" s="44"/>
      <c r="E38" s="44"/>
      <c r="F38" s="44"/>
      <c r="G38" s="35"/>
      <c r="H38" s="35"/>
      <c r="I38" s="35"/>
      <c r="J38" s="35"/>
      <c r="K38" s="44"/>
      <c r="L38" s="44"/>
      <c r="M38" s="44"/>
      <c r="N38" s="44"/>
      <c r="O38" s="35"/>
      <c r="P38" s="35"/>
      <c r="Q38" s="35"/>
      <c r="R38" s="35"/>
      <c r="S38" s="44"/>
      <c r="T38" s="44"/>
      <c r="U38" s="44"/>
      <c r="V38" s="44"/>
      <c r="W38" s="35"/>
      <c r="X38" s="35"/>
      <c r="Y38" s="35"/>
      <c r="Z38" s="35"/>
      <c r="AA38" s="44"/>
      <c r="AB38" s="44"/>
      <c r="AC38" s="44"/>
      <c r="AD38" s="44"/>
      <c r="AE38" s="35"/>
      <c r="AF38" s="35"/>
      <c r="AG38" s="44"/>
      <c r="AH38" s="35"/>
    </row>
    <row r="39" customFormat="false" ht="12.75" hidden="false" customHeight="false" outlineLevel="0" collapsed="false">
      <c r="A39" s="50" t="s">
        <v>151</v>
      </c>
      <c r="B39" s="10"/>
      <c r="C39" s="44"/>
      <c r="D39" s="44"/>
      <c r="E39" s="44"/>
      <c r="F39" s="44"/>
      <c r="G39" s="35"/>
      <c r="H39" s="35"/>
      <c r="I39" s="35"/>
      <c r="J39" s="35"/>
      <c r="K39" s="44"/>
      <c r="L39" s="44"/>
      <c r="M39" s="44"/>
      <c r="N39" s="44"/>
      <c r="O39" s="35"/>
      <c r="P39" s="35"/>
      <c r="Q39" s="35"/>
      <c r="R39" s="35"/>
      <c r="S39" s="44"/>
      <c r="T39" s="44"/>
      <c r="U39" s="44"/>
      <c r="V39" s="44"/>
      <c r="W39" s="35"/>
      <c r="X39" s="35"/>
      <c r="Y39" s="35"/>
      <c r="Z39" s="35"/>
      <c r="AA39" s="44"/>
      <c r="AB39" s="44"/>
      <c r="AC39" s="44"/>
      <c r="AD39" s="44"/>
      <c r="AE39" s="35"/>
      <c r="AF39" s="35"/>
      <c r="AG39" s="44"/>
      <c r="AH39" s="35"/>
    </row>
    <row r="40" customFormat="false" ht="12.75" hidden="false" customHeight="false" outlineLevel="0" collapsed="false">
      <c r="A40" s="50"/>
      <c r="B40" s="10"/>
      <c r="C40" s="44"/>
      <c r="D40" s="44"/>
      <c r="E40" s="44"/>
      <c r="F40" s="44"/>
      <c r="G40" s="35"/>
      <c r="H40" s="35"/>
      <c r="I40" s="35"/>
      <c r="J40" s="35"/>
      <c r="K40" s="44"/>
      <c r="L40" s="44"/>
      <c r="M40" s="44"/>
      <c r="N40" s="44"/>
      <c r="O40" s="35"/>
      <c r="P40" s="35"/>
      <c r="Q40" s="35"/>
      <c r="R40" s="35"/>
      <c r="S40" s="44"/>
      <c r="T40" s="44"/>
      <c r="U40" s="44"/>
      <c r="V40" s="44"/>
      <c r="W40" s="35"/>
      <c r="X40" s="35"/>
      <c r="Y40" s="35"/>
      <c r="Z40" s="35"/>
      <c r="AA40" s="44"/>
      <c r="AB40" s="44"/>
      <c r="AC40" s="44"/>
      <c r="AD40" s="44"/>
      <c r="AE40" s="35"/>
      <c r="AF40" s="35"/>
      <c r="AG40" s="44"/>
      <c r="AH40" s="35"/>
    </row>
    <row r="41" customFormat="false" ht="12.75" hidden="false" customHeight="false" outlineLevel="0" collapsed="false">
      <c r="A41" s="50" t="s">
        <v>59</v>
      </c>
      <c r="B41" s="10"/>
      <c r="C41" s="44"/>
      <c r="D41" s="44"/>
      <c r="E41" s="44"/>
      <c r="F41" s="44"/>
      <c r="G41" s="35"/>
      <c r="H41" s="35"/>
      <c r="I41" s="35"/>
      <c r="J41" s="35"/>
      <c r="K41" s="44"/>
      <c r="L41" s="44"/>
      <c r="M41" s="44"/>
      <c r="N41" s="44"/>
      <c r="O41" s="35"/>
      <c r="P41" s="35"/>
      <c r="Q41" s="35"/>
      <c r="R41" s="35"/>
      <c r="S41" s="44"/>
      <c r="T41" s="44"/>
      <c r="U41" s="44"/>
      <c r="V41" s="44"/>
      <c r="W41" s="35"/>
      <c r="X41" s="35"/>
      <c r="Y41" s="35"/>
      <c r="Z41" s="35"/>
      <c r="AA41" s="44"/>
      <c r="AB41" s="44"/>
      <c r="AC41" s="44"/>
      <c r="AD41" s="44"/>
      <c r="AE41" s="35"/>
      <c r="AF41" s="35"/>
      <c r="AG41" s="44"/>
      <c r="AH41" s="35"/>
    </row>
    <row r="42" customFormat="false" ht="12.75" hidden="false" customHeight="false" outlineLevel="0" collapsed="false">
      <c r="A42" s="50" t="s">
        <v>153</v>
      </c>
      <c r="B42" s="10"/>
      <c r="C42" s="44"/>
      <c r="D42" s="44"/>
      <c r="E42" s="44"/>
      <c r="F42" s="44"/>
      <c r="G42" s="35"/>
      <c r="H42" s="35"/>
      <c r="I42" s="35"/>
      <c r="J42" s="35"/>
      <c r="K42" s="44"/>
      <c r="L42" s="44"/>
      <c r="M42" s="44"/>
      <c r="N42" s="44"/>
      <c r="O42" s="35"/>
      <c r="P42" s="35"/>
      <c r="Q42" s="35"/>
      <c r="R42" s="35"/>
      <c r="S42" s="44"/>
      <c r="T42" s="44"/>
      <c r="U42" s="44"/>
      <c r="V42" s="44"/>
      <c r="W42" s="35"/>
      <c r="X42" s="35"/>
      <c r="Y42" s="35"/>
      <c r="Z42" s="35"/>
      <c r="AA42" s="44"/>
      <c r="AB42" s="44"/>
      <c r="AC42" s="44"/>
      <c r="AD42" s="44"/>
      <c r="AE42" s="35"/>
      <c r="AF42" s="35"/>
      <c r="AG42" s="44"/>
      <c r="AH42" s="35"/>
    </row>
    <row r="43" customFormat="false" ht="12.75" hidden="false" customHeight="false" outlineLevel="0" collapsed="false">
      <c r="A43" s="50"/>
      <c r="B43" s="10"/>
      <c r="C43" s="44"/>
      <c r="D43" s="44"/>
      <c r="E43" s="44"/>
      <c r="F43" s="44"/>
      <c r="G43" s="35"/>
      <c r="H43" s="35"/>
      <c r="I43" s="35"/>
      <c r="J43" s="35"/>
      <c r="K43" s="44"/>
      <c r="L43" s="44"/>
      <c r="M43" s="44"/>
      <c r="N43" s="44"/>
      <c r="O43" s="35"/>
      <c r="P43" s="35"/>
      <c r="Q43" s="35"/>
      <c r="R43" s="35"/>
      <c r="S43" s="44"/>
      <c r="T43" s="44"/>
      <c r="U43" s="44"/>
      <c r="V43" s="44"/>
      <c r="W43" s="35"/>
      <c r="X43" s="35"/>
      <c r="Y43" s="35"/>
      <c r="Z43" s="35"/>
      <c r="AA43" s="44"/>
      <c r="AB43" s="44"/>
      <c r="AC43" s="44"/>
      <c r="AD43" s="44"/>
      <c r="AE43" s="35"/>
      <c r="AF43" s="35"/>
      <c r="AG43" s="44"/>
      <c r="AH43" s="35"/>
    </row>
    <row r="44" customFormat="false" ht="12.75" hidden="false" customHeight="false" outlineLevel="0" collapsed="false">
      <c r="A44" s="50" t="s">
        <v>61</v>
      </c>
      <c r="B44" s="10"/>
      <c r="C44" s="44"/>
      <c r="D44" s="44"/>
      <c r="E44" s="44"/>
      <c r="F44" s="44"/>
      <c r="G44" s="35"/>
      <c r="H44" s="35"/>
      <c r="I44" s="35"/>
      <c r="J44" s="35"/>
      <c r="K44" s="44"/>
      <c r="L44" s="44"/>
      <c r="M44" s="44"/>
      <c r="N44" s="44"/>
      <c r="O44" s="35"/>
      <c r="P44" s="35"/>
      <c r="Q44" s="35"/>
      <c r="R44" s="35"/>
      <c r="S44" s="44"/>
      <c r="T44" s="44"/>
      <c r="U44" s="44"/>
      <c r="V44" s="44"/>
      <c r="W44" s="35"/>
      <c r="X44" s="35"/>
      <c r="Y44" s="35"/>
      <c r="Z44" s="35"/>
      <c r="AA44" s="44"/>
      <c r="AB44" s="44"/>
      <c r="AC44" s="44"/>
      <c r="AD44" s="44"/>
      <c r="AE44" s="35"/>
      <c r="AF44" s="35"/>
      <c r="AG44" s="44"/>
      <c r="AH44" s="35"/>
    </row>
    <row r="45" customFormat="false" ht="12.75" hidden="false" customHeight="false" outlineLevel="0" collapsed="false">
      <c r="A45" s="50"/>
      <c r="B45" s="10"/>
      <c r="C45" s="44"/>
      <c r="D45" s="44"/>
      <c r="E45" s="44"/>
      <c r="F45" s="44"/>
      <c r="G45" s="35"/>
      <c r="H45" s="35"/>
      <c r="I45" s="35"/>
      <c r="J45" s="35"/>
      <c r="K45" s="44"/>
      <c r="L45" s="44"/>
      <c r="M45" s="44"/>
      <c r="N45" s="44"/>
      <c r="O45" s="35"/>
      <c r="P45" s="35"/>
      <c r="Q45" s="35"/>
      <c r="R45" s="35"/>
      <c r="S45" s="44"/>
      <c r="T45" s="44"/>
      <c r="U45" s="44"/>
      <c r="V45" s="44"/>
      <c r="W45" s="35"/>
      <c r="X45" s="35"/>
      <c r="Y45" s="35"/>
      <c r="Z45" s="35"/>
      <c r="AA45" s="44"/>
      <c r="AB45" s="44"/>
      <c r="AC45" s="44"/>
      <c r="AD45" s="44"/>
      <c r="AE45" s="35"/>
      <c r="AF45" s="35"/>
      <c r="AG45" s="44"/>
      <c r="AH45" s="35"/>
    </row>
    <row r="46" customFormat="false" ht="12.75" hidden="false" customHeight="false" outlineLevel="0" collapsed="false">
      <c r="A46" s="50"/>
      <c r="B46" s="10"/>
      <c r="C46" s="44"/>
      <c r="D46" s="44"/>
      <c r="E46" s="44"/>
      <c r="F46" s="44"/>
      <c r="G46" s="35"/>
      <c r="H46" s="35"/>
      <c r="I46" s="35"/>
      <c r="J46" s="35"/>
      <c r="K46" s="44"/>
      <c r="L46" s="44"/>
      <c r="M46" s="44"/>
      <c r="N46" s="44"/>
      <c r="O46" s="35"/>
      <c r="P46" s="35"/>
      <c r="Q46" s="35"/>
      <c r="R46" s="35"/>
      <c r="S46" s="44"/>
      <c r="T46" s="44"/>
      <c r="U46" s="44"/>
      <c r="V46" s="44"/>
      <c r="W46" s="35"/>
      <c r="X46" s="35"/>
      <c r="Y46" s="35"/>
      <c r="Z46" s="35"/>
      <c r="AA46" s="44"/>
      <c r="AB46" s="44"/>
      <c r="AC46" s="44"/>
      <c r="AD46" s="44"/>
      <c r="AE46" s="98"/>
      <c r="AF46" s="99"/>
      <c r="AG46" s="44"/>
      <c r="AH46" s="35"/>
    </row>
    <row r="47" customFormat="false" ht="12.75" hidden="false" customHeight="false" outlineLevel="0" collapsed="false">
      <c r="A47" s="52"/>
      <c r="B47" s="10"/>
      <c r="C47" s="44"/>
      <c r="D47" s="44"/>
      <c r="E47" s="44"/>
      <c r="F47" s="44"/>
      <c r="G47" s="35"/>
      <c r="H47" s="35"/>
      <c r="I47" s="35"/>
      <c r="J47" s="35"/>
      <c r="K47" s="44"/>
      <c r="L47" s="44"/>
      <c r="M47" s="44"/>
      <c r="N47" s="44"/>
      <c r="O47" s="35"/>
      <c r="P47" s="35"/>
      <c r="Q47" s="35"/>
      <c r="R47" s="35"/>
      <c r="S47" s="44"/>
      <c r="T47" s="44"/>
      <c r="U47" s="44"/>
      <c r="V47" s="44"/>
      <c r="W47" s="35"/>
      <c r="X47" s="35"/>
      <c r="Y47" s="35"/>
      <c r="Z47" s="35"/>
      <c r="AA47" s="44"/>
      <c r="AB47" s="44"/>
      <c r="AC47" s="44"/>
      <c r="AD47" s="44"/>
      <c r="AE47" s="35"/>
      <c r="AF47" s="35"/>
      <c r="AG47" s="44"/>
      <c r="AH47" s="35"/>
    </row>
    <row r="48" customFormat="false" ht="12.75" hidden="false" customHeight="false" outlineLevel="0" collapsed="false">
      <c r="A48" s="10"/>
      <c r="B48" s="10"/>
      <c r="C48" s="44"/>
      <c r="D48" s="44"/>
      <c r="E48" s="44"/>
      <c r="F48" s="44"/>
      <c r="G48" s="35"/>
      <c r="H48" s="35"/>
      <c r="I48" s="35"/>
      <c r="J48" s="35"/>
      <c r="K48" s="44"/>
      <c r="L48" s="44"/>
      <c r="M48" s="44"/>
      <c r="N48" s="44"/>
      <c r="O48" s="35"/>
      <c r="P48" s="35"/>
      <c r="Q48" s="35"/>
      <c r="R48" s="35"/>
      <c r="S48" s="44"/>
      <c r="T48" s="44"/>
      <c r="U48" s="44"/>
      <c r="V48" s="44"/>
      <c r="W48" s="35"/>
      <c r="X48" s="35"/>
      <c r="Y48" s="35"/>
      <c r="Z48" s="35"/>
      <c r="AA48" s="44"/>
      <c r="AB48" s="44"/>
      <c r="AC48" s="44"/>
      <c r="AD48" s="44"/>
      <c r="AE48" s="35"/>
      <c r="AF48" s="35"/>
      <c r="AG48" s="44"/>
      <c r="AH48" s="35"/>
    </row>
    <row r="49" customFormat="false" ht="12.75" hidden="false" customHeight="false" outlineLevel="0" collapsed="false">
      <c r="A49" s="10"/>
      <c r="B49" s="10"/>
      <c r="C49" s="44"/>
      <c r="D49" s="44"/>
      <c r="E49" s="44"/>
      <c r="F49" s="44"/>
      <c r="G49" s="35"/>
      <c r="H49" s="35"/>
      <c r="I49" s="35"/>
      <c r="J49" s="35"/>
      <c r="K49" s="44"/>
      <c r="L49" s="44"/>
      <c r="M49" s="44"/>
      <c r="N49" s="44"/>
      <c r="O49" s="35"/>
      <c r="P49" s="35"/>
      <c r="Q49" s="35"/>
      <c r="R49" s="35"/>
      <c r="S49" s="44"/>
      <c r="T49" s="44"/>
      <c r="U49" s="44"/>
      <c r="V49" s="44"/>
      <c r="W49" s="35"/>
      <c r="X49" s="35"/>
      <c r="Y49" s="35"/>
      <c r="Z49" s="35"/>
      <c r="AA49" s="44"/>
      <c r="AB49" s="44"/>
      <c r="AC49" s="44"/>
      <c r="AD49" s="44"/>
      <c r="AE49" s="100"/>
      <c r="AF49" s="101"/>
      <c r="AG49" s="53"/>
      <c r="AH49" s="54"/>
    </row>
    <row r="50" customFormat="false" ht="12.75" hidden="false" customHeight="false" outlineLevel="0" collapsed="false">
      <c r="A50" s="10"/>
      <c r="B50" s="10"/>
      <c r="C50" s="53"/>
      <c r="D50" s="53"/>
      <c r="E50" s="53"/>
      <c r="F50" s="53"/>
      <c r="G50" s="35"/>
      <c r="H50" s="35"/>
      <c r="I50" s="35"/>
      <c r="J50" s="35"/>
      <c r="K50" s="53"/>
      <c r="L50" s="53"/>
      <c r="M50" s="53"/>
      <c r="N50" s="53"/>
      <c r="O50" s="35"/>
      <c r="P50" s="35"/>
      <c r="Q50" s="35"/>
      <c r="R50" s="35"/>
      <c r="S50" s="53"/>
      <c r="T50" s="53"/>
      <c r="U50" s="53"/>
      <c r="V50" s="53"/>
      <c r="W50" s="35"/>
      <c r="X50" s="35"/>
      <c r="Y50" s="35"/>
      <c r="Z50" s="35"/>
      <c r="AA50" s="53"/>
      <c r="AB50" s="53"/>
      <c r="AC50" s="53"/>
      <c r="AD50" s="53"/>
      <c r="AE50" s="54"/>
      <c r="AF50" s="54"/>
      <c r="AG50" s="53"/>
      <c r="AH50" s="54"/>
    </row>
    <row r="51" customFormat="false" ht="12.75" hidden="false" customHeight="false" outlineLevel="0" collapsed="false">
      <c r="A51" s="56" t="s">
        <v>62</v>
      </c>
      <c r="B51" s="10"/>
      <c r="C51" s="44" t="s">
        <v>63</v>
      </c>
      <c r="D51" s="44"/>
      <c r="E51" s="44" t="s">
        <v>63</v>
      </c>
      <c r="F51" s="44"/>
      <c r="G51" s="35" t="s">
        <v>63</v>
      </c>
      <c r="H51" s="35"/>
      <c r="I51" s="35" t="s">
        <v>63</v>
      </c>
      <c r="J51" s="35"/>
      <c r="K51" s="44" t="s">
        <v>63</v>
      </c>
      <c r="L51" s="44"/>
      <c r="M51" s="44" t="s">
        <v>63</v>
      </c>
      <c r="N51" s="44"/>
      <c r="O51" s="35" t="s">
        <v>63</v>
      </c>
      <c r="P51" s="35"/>
      <c r="Q51" s="35" t="s">
        <v>63</v>
      </c>
      <c r="R51" s="35"/>
      <c r="S51" s="44" t="s">
        <v>63</v>
      </c>
      <c r="T51" s="44"/>
      <c r="U51" s="44" t="s">
        <v>63</v>
      </c>
      <c r="V51" s="44"/>
      <c r="W51" s="35" t="s">
        <v>63</v>
      </c>
      <c r="X51" s="35"/>
      <c r="Y51" s="35" t="s">
        <v>63</v>
      </c>
      <c r="Z51" s="35"/>
      <c r="AA51" s="44" t="s">
        <v>63</v>
      </c>
      <c r="AB51" s="44"/>
      <c r="AC51" s="44" t="s">
        <v>63</v>
      </c>
      <c r="AD51" s="44"/>
      <c r="AE51" s="57"/>
      <c r="AF51" s="57"/>
      <c r="AG51" s="57"/>
      <c r="AH51" s="58"/>
    </row>
    <row r="52" customFormat="false" ht="15.4" hidden="false" customHeight="false" outlineLevel="0" collapsed="false">
      <c r="A52" s="50"/>
      <c r="B52" s="10"/>
      <c r="C52" s="59" t="s">
        <v>64</v>
      </c>
      <c r="D52" s="60" t="n">
        <f aca="false">COUNTIF(C18:D50,"S")</f>
        <v>0</v>
      </c>
      <c r="E52" s="59" t="s">
        <v>65</v>
      </c>
      <c r="F52" s="60" t="n">
        <f aca="false">COUNTIF(E18:F50,"XS")</f>
        <v>0</v>
      </c>
      <c r="G52" s="61" t="s">
        <v>64</v>
      </c>
      <c r="H52" s="62" t="n">
        <f aca="false">COUNTIF(G18:H50,"S")</f>
        <v>0</v>
      </c>
      <c r="I52" s="61" t="s">
        <v>65</v>
      </c>
      <c r="J52" s="62" t="n">
        <f aca="false">COUNTIF(I18:J50,"XS")</f>
        <v>0</v>
      </c>
      <c r="K52" s="59" t="s">
        <v>64</v>
      </c>
      <c r="L52" s="60" t="n">
        <f aca="false">COUNTIF(K18:L50,"S")</f>
        <v>0</v>
      </c>
      <c r="M52" s="59" t="s">
        <v>65</v>
      </c>
      <c r="N52" s="60" t="n">
        <f aca="false">COUNTIF(M18:N50,"XS")</f>
        <v>0</v>
      </c>
      <c r="O52" s="61" t="s">
        <v>64</v>
      </c>
      <c r="P52" s="62" t="n">
        <f aca="false">COUNTIF(O18:P50,"S")</f>
        <v>0</v>
      </c>
      <c r="Q52" s="61" t="s">
        <v>65</v>
      </c>
      <c r="R52" s="62" t="n">
        <f aca="false">COUNTIF(Q18:R50,"XS")</f>
        <v>0</v>
      </c>
      <c r="S52" s="59" t="s">
        <v>64</v>
      </c>
      <c r="T52" s="60" t="n">
        <f aca="false">COUNTIF(S18:T50,"S")</f>
        <v>0</v>
      </c>
      <c r="U52" s="59" t="s">
        <v>65</v>
      </c>
      <c r="V52" s="60" t="n">
        <f aca="false">COUNTIF(U18:V50,"XS")</f>
        <v>0</v>
      </c>
      <c r="W52" s="61" t="s">
        <v>64</v>
      </c>
      <c r="X52" s="62" t="n">
        <f aca="false">COUNTIF(W18:X50,"S")</f>
        <v>0</v>
      </c>
      <c r="Y52" s="61" t="s">
        <v>65</v>
      </c>
      <c r="Z52" s="62" t="n">
        <f aca="false">COUNTIF(Y18:Z50,"XS")</f>
        <v>0</v>
      </c>
      <c r="AA52" s="59" t="s">
        <v>64</v>
      </c>
      <c r="AB52" s="60" t="n">
        <f aca="false">COUNTIF(AA17:AB50,"S")</f>
        <v>0</v>
      </c>
      <c r="AC52" s="59" t="s">
        <v>65</v>
      </c>
      <c r="AD52" s="60" t="n">
        <f aca="false">COUNTIF(AC17:AD50,"XS")</f>
        <v>0</v>
      </c>
      <c r="AE52" s="65"/>
      <c r="AF52" s="65"/>
      <c r="AG52" s="65"/>
      <c r="AH52" s="66"/>
    </row>
    <row r="53" customFormat="false" ht="15.4" hidden="false" customHeight="false" outlineLevel="0" collapsed="false">
      <c r="A53" s="67" t="s">
        <v>66</v>
      </c>
      <c r="B53" s="10"/>
      <c r="C53" s="59" t="s">
        <v>67</v>
      </c>
      <c r="D53" s="60" t="n">
        <f aca="false">COUNTIF(C18:D50,"M")</f>
        <v>0</v>
      </c>
      <c r="E53" s="59" t="s">
        <v>64</v>
      </c>
      <c r="F53" s="60" t="n">
        <f aca="false">COUNTIF(E18:F50,"S")</f>
        <v>0</v>
      </c>
      <c r="G53" s="61" t="s">
        <v>67</v>
      </c>
      <c r="H53" s="62" t="n">
        <f aca="false">COUNTIF(G18:H50,"M")</f>
        <v>0</v>
      </c>
      <c r="I53" s="61" t="s">
        <v>64</v>
      </c>
      <c r="J53" s="62" t="n">
        <f aca="false">COUNTIF(I18:J50,"S")</f>
        <v>0</v>
      </c>
      <c r="K53" s="59" t="s">
        <v>67</v>
      </c>
      <c r="L53" s="60" t="n">
        <f aca="false">COUNTIF(K18:L50,"M")</f>
        <v>0</v>
      </c>
      <c r="M53" s="59" t="s">
        <v>64</v>
      </c>
      <c r="N53" s="60" t="n">
        <f aca="false">COUNTIF(M18:N50,"S")</f>
        <v>0</v>
      </c>
      <c r="O53" s="61" t="s">
        <v>67</v>
      </c>
      <c r="P53" s="62" t="n">
        <f aca="false">COUNTIF(O18:P50,"M")</f>
        <v>0</v>
      </c>
      <c r="Q53" s="61" t="s">
        <v>64</v>
      </c>
      <c r="R53" s="62" t="n">
        <f aca="false">COUNTIF(Q18:R50,"S")</f>
        <v>0</v>
      </c>
      <c r="S53" s="59" t="s">
        <v>67</v>
      </c>
      <c r="T53" s="60" t="n">
        <f aca="false">COUNTIF(S18:T50,"M")</f>
        <v>0</v>
      </c>
      <c r="U53" s="59" t="s">
        <v>64</v>
      </c>
      <c r="V53" s="60" t="n">
        <f aca="false">COUNTIF(U18:V50,"S")</f>
        <v>0</v>
      </c>
      <c r="W53" s="61" t="s">
        <v>67</v>
      </c>
      <c r="X53" s="62" t="n">
        <f aca="false">COUNTIF(W18:X50,"M")</f>
        <v>0</v>
      </c>
      <c r="Y53" s="61" t="s">
        <v>64</v>
      </c>
      <c r="Z53" s="62" t="n">
        <f aca="false">COUNTIF(Y18:Z50,"S")</f>
        <v>0</v>
      </c>
      <c r="AA53" s="59" t="s">
        <v>67</v>
      </c>
      <c r="AB53" s="60" t="n">
        <f aca="false">COUNTIF(AA17:AB50,"M")</f>
        <v>0</v>
      </c>
      <c r="AC53" s="59" t="s">
        <v>64</v>
      </c>
      <c r="AD53" s="60" t="n">
        <f aca="false">COUNTIF(AC17:AD50,"S")</f>
        <v>0</v>
      </c>
      <c r="AE53" s="65"/>
      <c r="AF53" s="65"/>
      <c r="AG53" s="65"/>
      <c r="AH53" s="66"/>
    </row>
    <row r="54" customFormat="false" ht="15.4" hidden="false" customHeight="false" outlineLevel="0" collapsed="false">
      <c r="A54" s="67" t="s">
        <v>68</v>
      </c>
      <c r="B54" s="10"/>
      <c r="C54" s="59" t="s">
        <v>69</v>
      </c>
      <c r="D54" s="60" t="n">
        <f aca="false">COUNTIF(C18:D50,"L")</f>
        <v>0</v>
      </c>
      <c r="E54" s="59" t="s">
        <v>67</v>
      </c>
      <c r="F54" s="60" t="n">
        <f aca="false">COUNTIF(E18:F50,"M")</f>
        <v>0</v>
      </c>
      <c r="G54" s="61" t="s">
        <v>69</v>
      </c>
      <c r="H54" s="62" t="n">
        <f aca="false">COUNTIF(G18:H50,"L")</f>
        <v>0</v>
      </c>
      <c r="I54" s="61" t="s">
        <v>67</v>
      </c>
      <c r="J54" s="62" t="n">
        <f aca="false">COUNTIF(I18:J50,"M")</f>
        <v>0</v>
      </c>
      <c r="K54" s="59" t="s">
        <v>69</v>
      </c>
      <c r="L54" s="60" t="n">
        <f aca="false">COUNTIF(K18:L50,"L")</f>
        <v>0</v>
      </c>
      <c r="M54" s="59" t="s">
        <v>67</v>
      </c>
      <c r="N54" s="60" t="n">
        <f aca="false">COUNTIF(M18:N50,"M")</f>
        <v>0</v>
      </c>
      <c r="O54" s="61" t="s">
        <v>69</v>
      </c>
      <c r="P54" s="62" t="n">
        <f aca="false">COUNTIF(O18:P50,"L")</f>
        <v>0</v>
      </c>
      <c r="Q54" s="61" t="s">
        <v>67</v>
      </c>
      <c r="R54" s="62" t="n">
        <f aca="false">COUNTIF(Q18:R50,"M")</f>
        <v>0</v>
      </c>
      <c r="S54" s="59" t="s">
        <v>69</v>
      </c>
      <c r="T54" s="60" t="n">
        <f aca="false">COUNTIF(S18:T50,"L")</f>
        <v>0</v>
      </c>
      <c r="U54" s="59" t="s">
        <v>67</v>
      </c>
      <c r="V54" s="60" t="n">
        <f aca="false">COUNTIF(U18:V50,"M")</f>
        <v>0</v>
      </c>
      <c r="W54" s="61" t="s">
        <v>69</v>
      </c>
      <c r="X54" s="62" t="n">
        <f aca="false">COUNTIF(W18:X50,"L")</f>
        <v>0</v>
      </c>
      <c r="Y54" s="61" t="s">
        <v>67</v>
      </c>
      <c r="Z54" s="62" t="n">
        <f aca="false">COUNTIF(Y18:Z50,"M")</f>
        <v>0</v>
      </c>
      <c r="AA54" s="59" t="s">
        <v>69</v>
      </c>
      <c r="AB54" s="60" t="n">
        <f aca="false">COUNTIF(AA17:AB50,"L")</f>
        <v>0</v>
      </c>
      <c r="AC54" s="59" t="s">
        <v>67</v>
      </c>
      <c r="AD54" s="60" t="n">
        <f aca="false">COUNTIF(AC17:AD50,"M")</f>
        <v>0</v>
      </c>
      <c r="AE54" s="65"/>
      <c r="AF54" s="65"/>
      <c r="AG54" s="65"/>
      <c r="AH54" s="66"/>
    </row>
    <row r="55" customFormat="false" ht="15.4" hidden="false" customHeight="false" outlineLevel="0" collapsed="false">
      <c r="A55" s="67" t="s">
        <v>70</v>
      </c>
      <c r="B55" s="10"/>
      <c r="C55" s="59" t="s">
        <v>71</v>
      </c>
      <c r="D55" s="60" t="n">
        <f aca="false">COUNTIF(C18:D50,"XL")</f>
        <v>0</v>
      </c>
      <c r="E55" s="59" t="s">
        <v>69</v>
      </c>
      <c r="F55" s="60" t="n">
        <f aca="false">COUNTIF(E18:F50,"L")</f>
        <v>0</v>
      </c>
      <c r="G55" s="61" t="s">
        <v>71</v>
      </c>
      <c r="H55" s="62" t="n">
        <f aca="false">COUNTIF(G18:H50,"XL")</f>
        <v>0</v>
      </c>
      <c r="I55" s="61" t="s">
        <v>69</v>
      </c>
      <c r="J55" s="62" t="n">
        <f aca="false">COUNTIF(I18:J50,"L")</f>
        <v>0</v>
      </c>
      <c r="K55" s="59" t="s">
        <v>71</v>
      </c>
      <c r="L55" s="60" t="n">
        <f aca="false">COUNTIF(K18:L50,"XL")</f>
        <v>0</v>
      </c>
      <c r="M55" s="59" t="s">
        <v>69</v>
      </c>
      <c r="N55" s="60" t="n">
        <f aca="false">COUNTIF(M18:N50,"L")</f>
        <v>0</v>
      </c>
      <c r="O55" s="61" t="s">
        <v>71</v>
      </c>
      <c r="P55" s="62" t="n">
        <f aca="false">COUNTIF(O18:P50,"XL")</f>
        <v>0</v>
      </c>
      <c r="Q55" s="61" t="s">
        <v>69</v>
      </c>
      <c r="R55" s="62" t="n">
        <f aca="false">COUNTIF(Q18:R50,"L")</f>
        <v>0</v>
      </c>
      <c r="S55" s="59" t="s">
        <v>71</v>
      </c>
      <c r="T55" s="60" t="n">
        <f aca="false">COUNTIF(S18:T50,"XL")</f>
        <v>0</v>
      </c>
      <c r="U55" s="59" t="s">
        <v>69</v>
      </c>
      <c r="V55" s="60" t="n">
        <f aca="false">COUNTIF(U18:V50,"L")</f>
        <v>0</v>
      </c>
      <c r="W55" s="61" t="s">
        <v>71</v>
      </c>
      <c r="X55" s="62" t="n">
        <f aca="false">COUNTIF(W18:X50,"XL")</f>
        <v>0</v>
      </c>
      <c r="Y55" s="61" t="s">
        <v>69</v>
      </c>
      <c r="Z55" s="62" t="n">
        <f aca="false">COUNTIF(Y18:Z50,"L")</f>
        <v>0</v>
      </c>
      <c r="AA55" s="59" t="s">
        <v>71</v>
      </c>
      <c r="AB55" s="60" t="n">
        <f aca="false">COUNTIF(AA17:AB50,"XL")</f>
        <v>0</v>
      </c>
      <c r="AC55" s="59" t="s">
        <v>69</v>
      </c>
      <c r="AD55" s="60" t="n">
        <f aca="false">COUNTIF(AC17:AD50,"L")</f>
        <v>0</v>
      </c>
      <c r="AE55" s="65"/>
      <c r="AF55" s="65"/>
      <c r="AG55" s="65"/>
      <c r="AH55" s="66"/>
    </row>
    <row r="56" customFormat="false" ht="15.4" hidden="false" customHeight="false" outlineLevel="0" collapsed="false">
      <c r="A56" s="68" t="s">
        <v>72</v>
      </c>
      <c r="B56" s="10"/>
      <c r="C56" s="59" t="s">
        <v>73</v>
      </c>
      <c r="D56" s="60" t="n">
        <f aca="false">COUNTIF(C18:D50,"XXL")</f>
        <v>0</v>
      </c>
      <c r="E56" s="59" t="s">
        <v>71</v>
      </c>
      <c r="F56" s="60" t="n">
        <f aca="false">COUNTIF(E18:F50,"XL")</f>
        <v>0</v>
      </c>
      <c r="G56" s="61" t="s">
        <v>73</v>
      </c>
      <c r="H56" s="62" t="n">
        <f aca="false">COUNTIF(G18:H50,"XXL")</f>
        <v>0</v>
      </c>
      <c r="I56" s="61" t="s">
        <v>71</v>
      </c>
      <c r="J56" s="62" t="n">
        <f aca="false">COUNTIF(I18:J50,"XL")</f>
        <v>0</v>
      </c>
      <c r="K56" s="59" t="s">
        <v>73</v>
      </c>
      <c r="L56" s="60" t="n">
        <f aca="false">COUNTIF(K18:L50,"XXL")</f>
        <v>0</v>
      </c>
      <c r="M56" s="59" t="s">
        <v>71</v>
      </c>
      <c r="N56" s="60" t="n">
        <f aca="false">COUNTIF(M18:N50,"XL")</f>
        <v>0</v>
      </c>
      <c r="O56" s="61" t="s">
        <v>73</v>
      </c>
      <c r="P56" s="62" t="n">
        <f aca="false">COUNTIF(O18:P50,"XXL")</f>
        <v>0</v>
      </c>
      <c r="Q56" s="61" t="s">
        <v>71</v>
      </c>
      <c r="R56" s="62" t="n">
        <f aca="false">COUNTIF(Q18:R50,"XL")</f>
        <v>0</v>
      </c>
      <c r="S56" s="59" t="s">
        <v>73</v>
      </c>
      <c r="T56" s="60" t="n">
        <f aca="false">COUNTIF(S18:T50,"XXL")</f>
        <v>0</v>
      </c>
      <c r="U56" s="59" t="s">
        <v>71</v>
      </c>
      <c r="V56" s="60" t="n">
        <f aca="false">COUNTIF(U18:V50,"XL")</f>
        <v>0</v>
      </c>
      <c r="W56" s="61" t="s">
        <v>73</v>
      </c>
      <c r="X56" s="62" t="n">
        <f aca="false">COUNTIF(W18:X50,"XXL")</f>
        <v>0</v>
      </c>
      <c r="Y56" s="61" t="s">
        <v>71</v>
      </c>
      <c r="Z56" s="62" t="n">
        <f aca="false">COUNTIF(Y18:Z50,"XL")</f>
        <v>0</v>
      </c>
      <c r="AA56" s="59" t="s">
        <v>73</v>
      </c>
      <c r="AB56" s="60" t="n">
        <f aca="false">COUNTIF(AA17:AB50,"XXL")</f>
        <v>0</v>
      </c>
      <c r="AC56" s="59" t="s">
        <v>71</v>
      </c>
      <c r="AD56" s="60" t="n">
        <f aca="false">COUNTIF(AC17:AD50,"XL")</f>
        <v>0</v>
      </c>
      <c r="AE56" s="69"/>
      <c r="AF56" s="69"/>
      <c r="AG56" s="69"/>
      <c r="AH56" s="70"/>
    </row>
    <row r="57" customFormat="false" ht="12.7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customFormat="false" ht="12.75" hidden="false" customHeight="false" outlineLevel="0" collapsed="false">
      <c r="A58" s="2" t="s">
        <v>115</v>
      </c>
      <c r="B58" s="2"/>
      <c r="C58" s="4" t="s">
        <v>154</v>
      </c>
      <c r="D58" s="4"/>
      <c r="E58" s="4"/>
      <c r="F58" s="4"/>
      <c r="G58" s="4" t="s">
        <v>155</v>
      </c>
      <c r="H58" s="4"/>
      <c r="I58" s="4"/>
      <c r="J58" s="4"/>
      <c r="K58" s="4" t="s">
        <v>156</v>
      </c>
      <c r="L58" s="4"/>
      <c r="M58" s="4" t="s">
        <v>156</v>
      </c>
      <c r="N58" s="4"/>
      <c r="O58" s="4" t="s">
        <v>157</v>
      </c>
      <c r="P58" s="4"/>
      <c r="Q58" s="4" t="s">
        <v>157</v>
      </c>
      <c r="R58" s="4"/>
      <c r="S58" s="5" t="s">
        <v>158</v>
      </c>
      <c r="T58" s="5"/>
      <c r="U58" s="4"/>
      <c r="V58" s="4"/>
      <c r="W58" s="5"/>
      <c r="X58" s="5"/>
      <c r="Y58" s="5"/>
      <c r="Z58" s="5"/>
      <c r="AA58" s="5"/>
      <c r="AB58" s="5"/>
      <c r="AC58" s="5"/>
      <c r="AD58" s="5"/>
      <c r="AE58" s="102" t="s">
        <v>6</v>
      </c>
      <c r="AF58" s="102"/>
      <c r="AG58" s="102"/>
      <c r="AH58" s="102"/>
    </row>
    <row r="59" customFormat="false" ht="39" hidden="false" customHeight="true" outlineLevel="0" collapsed="false">
      <c r="A59" s="2"/>
      <c r="B59" s="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03"/>
      <c r="T59" s="103"/>
      <c r="U59" s="8"/>
      <c r="V59" s="8"/>
      <c r="W59" s="9"/>
      <c r="X59" s="9"/>
      <c r="Y59" s="9"/>
      <c r="Z59" s="9"/>
      <c r="AA59" s="104"/>
      <c r="AB59" s="104"/>
      <c r="AC59" s="104"/>
      <c r="AD59" s="104"/>
      <c r="AE59" s="102"/>
      <c r="AF59" s="102"/>
      <c r="AG59" s="102"/>
      <c r="AH59" s="102"/>
    </row>
    <row r="60" customFormat="false" ht="15" hidden="false" customHeight="true" outlineLevel="0" collapsed="false">
      <c r="A60" s="35" t="s">
        <v>8</v>
      </c>
      <c r="B60" s="35"/>
      <c r="C60" s="12" t="s">
        <v>9</v>
      </c>
      <c r="D60" s="12"/>
      <c r="E60" s="12"/>
      <c r="F60" s="12"/>
      <c r="G60" s="13" t="s">
        <v>9</v>
      </c>
      <c r="H60" s="13"/>
      <c r="I60" s="13"/>
      <c r="J60" s="13"/>
      <c r="K60" s="12" t="s">
        <v>9</v>
      </c>
      <c r="L60" s="12"/>
      <c r="M60" s="12"/>
      <c r="N60" s="12"/>
      <c r="O60" s="12" t="s">
        <v>9</v>
      </c>
      <c r="P60" s="12"/>
      <c r="Q60" s="12"/>
      <c r="R60" s="12"/>
      <c r="S60" s="105" t="s">
        <v>9</v>
      </c>
      <c r="T60" s="105"/>
      <c r="U60" s="105"/>
      <c r="V60" s="105"/>
      <c r="W60" s="15"/>
      <c r="X60" s="15"/>
      <c r="Y60" s="15"/>
      <c r="Z60" s="15"/>
      <c r="AA60" s="32"/>
      <c r="AB60" s="32"/>
      <c r="AC60" s="32"/>
      <c r="AD60" s="32"/>
      <c r="AE60" s="92"/>
      <c r="AF60" s="93"/>
      <c r="AG60" s="93"/>
      <c r="AH60" s="84"/>
    </row>
    <row r="61" customFormat="false" ht="12.75" hidden="false" customHeight="false" outlineLevel="0" collapsed="false">
      <c r="A61" s="30" t="s">
        <v>159</v>
      </c>
      <c r="B61" s="31"/>
      <c r="C61" s="14"/>
      <c r="D61" s="14"/>
      <c r="E61" s="14"/>
      <c r="F61" s="14"/>
      <c r="G61" s="21"/>
      <c r="H61" s="21"/>
      <c r="I61" s="21"/>
      <c r="J61" s="2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22"/>
      <c r="X61" s="22"/>
      <c r="Y61" s="22"/>
      <c r="Z61" s="22"/>
      <c r="AA61" s="106"/>
      <c r="AB61" s="107"/>
      <c r="AC61" s="106"/>
      <c r="AD61" s="107"/>
      <c r="AE61" s="23"/>
      <c r="AF61" s="17"/>
      <c r="AG61" s="17"/>
      <c r="AH61" s="24"/>
    </row>
    <row r="62" customFormat="false" ht="12.75" hidden="false" customHeight="false" outlineLevel="0" collapsed="false">
      <c r="A62" s="20" t="s">
        <v>84</v>
      </c>
      <c r="B62" s="20"/>
      <c r="C62" s="27"/>
      <c r="D62" s="28"/>
      <c r="E62" s="28"/>
      <c r="F62" s="29"/>
      <c r="G62" s="27"/>
      <c r="H62" s="28"/>
      <c r="I62" s="28"/>
      <c r="J62" s="29"/>
      <c r="K62" s="108"/>
      <c r="L62" s="108"/>
      <c r="M62" s="108"/>
      <c r="N62" s="108"/>
      <c r="O62" s="108"/>
      <c r="P62" s="108"/>
      <c r="Q62" s="108"/>
      <c r="R62" s="108"/>
      <c r="S62" s="27"/>
      <c r="T62" s="27"/>
      <c r="U62" s="29"/>
      <c r="V62" s="29"/>
      <c r="W62" s="34"/>
      <c r="X62" s="34"/>
      <c r="Y62" s="34"/>
      <c r="Z62" s="34"/>
      <c r="AA62" s="106"/>
      <c r="AB62" s="107"/>
      <c r="AC62" s="106"/>
      <c r="AD62" s="107"/>
      <c r="AE62" s="23"/>
      <c r="AF62" s="17"/>
      <c r="AG62" s="17"/>
      <c r="AH62" s="24"/>
    </row>
    <row r="63" customFormat="false" ht="12.75" hidden="false" customHeight="false" outlineLevel="0" collapsed="false">
      <c r="A63" s="20" t="s">
        <v>85</v>
      </c>
      <c r="B63" s="20"/>
      <c r="C63" s="14"/>
      <c r="D63" s="14"/>
      <c r="E63" s="14"/>
      <c r="F63" s="14"/>
      <c r="G63" s="21"/>
      <c r="H63" s="21"/>
      <c r="I63" s="21"/>
      <c r="J63" s="2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22"/>
      <c r="X63" s="22"/>
      <c r="Y63" s="22"/>
      <c r="Z63" s="22"/>
      <c r="AA63" s="106"/>
      <c r="AB63" s="107"/>
      <c r="AC63" s="106"/>
      <c r="AD63" s="107"/>
      <c r="AE63" s="23"/>
      <c r="AF63" s="17"/>
      <c r="AG63" s="17"/>
      <c r="AH63" s="24"/>
    </row>
    <row r="64" customFormat="false" ht="12.75" hidden="false" customHeight="false" outlineLevel="0" collapsed="false">
      <c r="A64" s="30" t="s">
        <v>160</v>
      </c>
      <c r="B64" s="31"/>
      <c r="C64" s="14"/>
      <c r="D64" s="14"/>
      <c r="E64" s="14"/>
      <c r="F64" s="14"/>
      <c r="G64" s="21"/>
      <c r="H64" s="21"/>
      <c r="I64" s="21"/>
      <c r="J64" s="2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22"/>
      <c r="X64" s="22"/>
      <c r="Y64" s="22"/>
      <c r="Z64" s="22"/>
      <c r="AA64" s="106"/>
      <c r="AB64" s="107"/>
      <c r="AC64" s="106"/>
      <c r="AD64" s="107"/>
      <c r="AE64" s="23"/>
      <c r="AF64" s="17"/>
      <c r="AG64" s="17" t="s">
        <v>11</v>
      </c>
      <c r="AH64" s="24"/>
    </row>
    <row r="65" customFormat="false" ht="12.75" hidden="false" customHeight="false" outlineLevel="0" collapsed="false">
      <c r="A65" s="20" t="s">
        <v>86</v>
      </c>
      <c r="B65" s="20"/>
      <c r="C65" s="14" t="s">
        <v>161</v>
      </c>
      <c r="D65" s="14"/>
      <c r="E65" s="14"/>
      <c r="F65" s="14"/>
      <c r="G65" s="14" t="s">
        <v>162</v>
      </c>
      <c r="H65" s="14"/>
      <c r="I65" s="14"/>
      <c r="J65" s="14"/>
      <c r="K65" s="14" t="s">
        <v>90</v>
      </c>
      <c r="L65" s="14"/>
      <c r="M65" s="14"/>
      <c r="N65" s="14"/>
      <c r="O65" s="14" t="s">
        <v>90</v>
      </c>
      <c r="P65" s="14"/>
      <c r="Q65" s="14"/>
      <c r="R65" s="14"/>
      <c r="S65" s="81" t="s">
        <v>90</v>
      </c>
      <c r="T65" s="81"/>
      <c r="U65" s="81"/>
      <c r="V65" s="81"/>
      <c r="W65" s="22"/>
      <c r="X65" s="22"/>
      <c r="Y65" s="22"/>
      <c r="Z65" s="22"/>
      <c r="AA65" s="106"/>
      <c r="AB65" s="107"/>
      <c r="AC65" s="106"/>
      <c r="AD65" s="107"/>
      <c r="AE65" s="23"/>
      <c r="AF65" s="17"/>
      <c r="AG65" s="17"/>
      <c r="AH65" s="24"/>
    </row>
    <row r="66" customFormat="false" ht="12.75" hidden="false" customHeight="false" outlineLevel="0" collapsed="false">
      <c r="A66" s="35" t="s">
        <v>25</v>
      </c>
      <c r="B66" s="35"/>
      <c r="C66" s="14" t="s">
        <v>26</v>
      </c>
      <c r="D66" s="14"/>
      <c r="E66" s="14"/>
      <c r="F66" s="14"/>
      <c r="G66" s="21" t="s">
        <v>26</v>
      </c>
      <c r="H66" s="21"/>
      <c r="I66" s="21"/>
      <c r="J66" s="21"/>
      <c r="K66" s="81" t="s">
        <v>26</v>
      </c>
      <c r="L66" s="81"/>
      <c r="M66" s="81"/>
      <c r="N66" s="81"/>
      <c r="O66" s="81" t="s">
        <v>26</v>
      </c>
      <c r="P66" s="81"/>
      <c r="Q66" s="81"/>
      <c r="R66" s="81"/>
      <c r="S66" s="81" t="s">
        <v>26</v>
      </c>
      <c r="T66" s="81"/>
      <c r="U66" s="81"/>
      <c r="V66" s="81"/>
      <c r="W66" s="22"/>
      <c r="X66" s="22"/>
      <c r="Y66" s="22"/>
      <c r="Z66" s="22"/>
      <c r="AA66" s="106"/>
      <c r="AB66" s="107"/>
      <c r="AC66" s="106"/>
      <c r="AD66" s="107"/>
      <c r="AE66" s="23"/>
      <c r="AF66" s="17"/>
      <c r="AG66" s="17"/>
      <c r="AH66" s="24"/>
    </row>
    <row r="67" customFormat="false" ht="12.75" hidden="false" customHeight="false" outlineLevel="0" collapsed="false">
      <c r="A67" s="20" t="s">
        <v>91</v>
      </c>
      <c r="B67" s="20"/>
      <c r="C67" s="14"/>
      <c r="D67" s="14"/>
      <c r="E67" s="14"/>
      <c r="F67" s="14"/>
      <c r="G67" s="21"/>
      <c r="H67" s="21"/>
      <c r="I67" s="21"/>
      <c r="J67" s="2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22"/>
      <c r="X67" s="22"/>
      <c r="Y67" s="22"/>
      <c r="Z67" s="22"/>
      <c r="AA67" s="106"/>
      <c r="AB67" s="107"/>
      <c r="AC67" s="106"/>
      <c r="AD67" s="107"/>
      <c r="AE67" s="23"/>
      <c r="AF67" s="17"/>
      <c r="AG67" s="17"/>
      <c r="AH67" s="24"/>
    </row>
    <row r="68" customFormat="false" ht="12.75" hidden="false" customHeight="false" outlineLevel="0" collapsed="false">
      <c r="A68" s="10"/>
      <c r="B68" s="10"/>
      <c r="C68" s="37" t="s">
        <v>32</v>
      </c>
      <c r="D68" s="37"/>
      <c r="E68" s="37" t="s">
        <v>33</v>
      </c>
      <c r="F68" s="37"/>
      <c r="G68" s="37" t="s">
        <v>32</v>
      </c>
      <c r="H68" s="37"/>
      <c r="I68" s="37" t="s">
        <v>33</v>
      </c>
      <c r="J68" s="37"/>
      <c r="K68" s="37" t="s">
        <v>64</v>
      </c>
      <c r="L68" s="37"/>
      <c r="M68" s="37" t="s">
        <v>67</v>
      </c>
      <c r="N68" s="37"/>
      <c r="O68" s="37" t="s">
        <v>32</v>
      </c>
      <c r="P68" s="37"/>
      <c r="Q68" s="37" t="s">
        <v>33</v>
      </c>
      <c r="R68" s="37"/>
      <c r="S68" s="88" t="s">
        <v>92</v>
      </c>
      <c r="T68" s="88"/>
      <c r="U68" s="38"/>
      <c r="V68" s="38"/>
      <c r="W68" s="38"/>
      <c r="X68" s="38"/>
      <c r="Y68" s="38"/>
      <c r="Z68" s="38"/>
      <c r="AA68" s="46"/>
      <c r="AB68" s="46"/>
      <c r="AC68" s="46"/>
      <c r="AD68" s="46"/>
      <c r="AE68" s="39" t="s">
        <v>94</v>
      </c>
      <c r="AF68" s="39"/>
      <c r="AG68" s="39" t="s">
        <v>34</v>
      </c>
      <c r="AH68" s="39" t="s">
        <v>35</v>
      </c>
    </row>
    <row r="69" customFormat="false" ht="12.75" hidden="false" customHeight="false" outlineLevel="0" collapsed="false">
      <c r="A69" s="10"/>
      <c r="B69" s="10"/>
      <c r="C69" s="40" t="s">
        <v>163</v>
      </c>
      <c r="D69" s="40"/>
      <c r="E69" s="40" t="s">
        <v>164</v>
      </c>
      <c r="F69" s="40"/>
      <c r="G69" s="40" t="s">
        <v>165</v>
      </c>
      <c r="H69" s="40"/>
      <c r="I69" s="40" t="s">
        <v>166</v>
      </c>
      <c r="J69" s="40"/>
      <c r="K69" s="40" t="s">
        <v>167</v>
      </c>
      <c r="L69" s="40"/>
      <c r="M69" s="40" t="s">
        <v>168</v>
      </c>
      <c r="N69" s="40"/>
      <c r="O69" s="40" t="s">
        <v>169</v>
      </c>
      <c r="P69" s="40"/>
      <c r="Q69" s="40" t="s">
        <v>170</v>
      </c>
      <c r="R69" s="40"/>
      <c r="S69" s="89" t="s">
        <v>100</v>
      </c>
      <c r="T69" s="89"/>
      <c r="U69" s="41"/>
      <c r="V69" s="41"/>
      <c r="W69" s="41"/>
      <c r="X69" s="41"/>
      <c r="Y69" s="41"/>
      <c r="Z69" s="41"/>
      <c r="AA69" s="109"/>
      <c r="AB69" s="109"/>
      <c r="AC69" s="109"/>
      <c r="AD69" s="109"/>
      <c r="AE69" s="39"/>
      <c r="AF69" s="39"/>
      <c r="AG69" s="39"/>
      <c r="AH69" s="39"/>
    </row>
    <row r="70" customFormat="false" ht="12.75" hidden="false" customHeight="false" outlineLevel="0" collapsed="false">
      <c r="A70" s="10"/>
      <c r="B70" s="10"/>
      <c r="C70" s="37" t="s">
        <v>44</v>
      </c>
      <c r="D70" s="37"/>
      <c r="E70" s="37" t="s">
        <v>44</v>
      </c>
      <c r="F70" s="37"/>
      <c r="G70" s="37" t="s">
        <v>44</v>
      </c>
      <c r="H70" s="37"/>
      <c r="I70" s="37" t="s">
        <v>44</v>
      </c>
      <c r="J70" s="37"/>
      <c r="K70" s="37" t="s">
        <v>44</v>
      </c>
      <c r="L70" s="37"/>
      <c r="M70" s="37" t="s">
        <v>44</v>
      </c>
      <c r="N70" s="37"/>
      <c r="O70" s="37" t="s">
        <v>44</v>
      </c>
      <c r="P70" s="37"/>
      <c r="Q70" s="37" t="s">
        <v>44</v>
      </c>
      <c r="R70" s="37"/>
      <c r="S70" s="37" t="s">
        <v>44</v>
      </c>
      <c r="T70" s="37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9"/>
      <c r="AF70" s="39"/>
      <c r="AG70" s="39"/>
      <c r="AH70" s="39"/>
    </row>
    <row r="71" customFormat="false" ht="12.75" hidden="false" customHeight="true" outlineLevel="0" collapsed="false">
      <c r="A71" s="10"/>
      <c r="B71" s="10"/>
      <c r="C71" s="37" t="s">
        <v>108</v>
      </c>
      <c r="D71" s="37"/>
      <c r="E71" s="37" t="s">
        <v>138</v>
      </c>
      <c r="F71" s="37"/>
      <c r="G71" s="37" t="s">
        <v>106</v>
      </c>
      <c r="H71" s="37"/>
      <c r="I71" s="37" t="s">
        <v>46</v>
      </c>
      <c r="J71" s="37"/>
      <c r="K71" s="37" t="s">
        <v>171</v>
      </c>
      <c r="L71" s="37"/>
      <c r="M71" s="37" t="s">
        <v>145</v>
      </c>
      <c r="N71" s="37"/>
      <c r="O71" s="37" t="s">
        <v>138</v>
      </c>
      <c r="P71" s="37"/>
      <c r="Q71" s="37" t="s">
        <v>171</v>
      </c>
      <c r="R71" s="37"/>
      <c r="S71" s="88" t="s">
        <v>107</v>
      </c>
      <c r="T71" s="88"/>
      <c r="U71" s="38"/>
      <c r="V71" s="38"/>
      <c r="W71" s="38"/>
      <c r="X71" s="38"/>
      <c r="Y71" s="38"/>
      <c r="Z71" s="38"/>
      <c r="AA71" s="46"/>
      <c r="AB71" s="46"/>
      <c r="AC71" s="46"/>
      <c r="AD71" s="46"/>
      <c r="AE71" s="39"/>
      <c r="AF71" s="39"/>
      <c r="AG71" s="39"/>
      <c r="AH71" s="39"/>
    </row>
    <row r="72" customFormat="false" ht="12.75" hidden="false" customHeight="true" outlineLevel="0" collapsed="false">
      <c r="A72" s="10"/>
      <c r="B72" s="10"/>
      <c r="C72" s="42" t="s">
        <v>48</v>
      </c>
      <c r="D72" s="42"/>
      <c r="E72" s="42" t="s">
        <v>49</v>
      </c>
      <c r="F72" s="42"/>
      <c r="G72" s="42" t="s">
        <v>48</v>
      </c>
      <c r="H72" s="42"/>
      <c r="I72" s="42" t="s">
        <v>49</v>
      </c>
      <c r="J72" s="42"/>
      <c r="K72" s="90" t="s">
        <v>109</v>
      </c>
      <c r="L72" s="90"/>
      <c r="M72" s="90" t="s">
        <v>109</v>
      </c>
      <c r="N72" s="90"/>
      <c r="O72" s="90" t="s">
        <v>109</v>
      </c>
      <c r="P72" s="90"/>
      <c r="Q72" s="90" t="s">
        <v>109</v>
      </c>
      <c r="R72" s="90"/>
      <c r="S72" s="90" t="s">
        <v>49</v>
      </c>
      <c r="T72" s="9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39"/>
      <c r="AF72" s="39"/>
      <c r="AG72" s="39"/>
      <c r="AH72" s="39"/>
    </row>
    <row r="73" customFormat="false" ht="12.75" hidden="false" customHeight="false" outlineLevel="0" collapsed="false">
      <c r="A73" s="10"/>
      <c r="B73" s="10"/>
      <c r="C73" s="42"/>
      <c r="D73" s="42"/>
      <c r="E73" s="42"/>
      <c r="F73" s="42"/>
      <c r="G73" s="42"/>
      <c r="H73" s="42"/>
      <c r="I73" s="42"/>
      <c r="J73" s="42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39"/>
      <c r="AF73" s="39"/>
      <c r="AG73" s="39"/>
      <c r="AH73" s="39"/>
    </row>
    <row r="74" customFormat="false" ht="12.75" hidden="false" customHeight="false" outlineLevel="0" collapsed="false">
      <c r="A74" s="10"/>
      <c r="B74" s="10"/>
      <c r="C74" s="44"/>
      <c r="D74" s="44"/>
      <c r="E74" s="44"/>
      <c r="F74" s="44"/>
      <c r="G74" s="35"/>
      <c r="H74" s="35"/>
      <c r="I74" s="35"/>
      <c r="J74" s="35"/>
      <c r="K74" s="44"/>
      <c r="L74" s="44"/>
      <c r="M74" s="44"/>
      <c r="N74" s="44"/>
      <c r="O74" s="35"/>
      <c r="P74" s="35"/>
      <c r="Q74" s="35"/>
      <c r="R74" s="35"/>
      <c r="S74" s="44"/>
      <c r="T74" s="44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111"/>
      <c r="AF74" s="112"/>
      <c r="AG74" s="35"/>
      <c r="AH74" s="44"/>
    </row>
    <row r="75" customFormat="false" ht="12.75" hidden="false" customHeight="false" outlineLevel="0" collapsed="false">
      <c r="A75" s="10"/>
      <c r="B75" s="10"/>
      <c r="C75" s="44"/>
      <c r="D75" s="44"/>
      <c r="E75" s="44"/>
      <c r="F75" s="44"/>
      <c r="G75" s="35"/>
      <c r="H75" s="35"/>
      <c r="I75" s="35"/>
      <c r="J75" s="35"/>
      <c r="K75" s="44"/>
      <c r="L75" s="44"/>
      <c r="M75" s="44"/>
      <c r="N75" s="44"/>
      <c r="O75" s="35"/>
      <c r="P75" s="35"/>
      <c r="Q75" s="35"/>
      <c r="R75" s="35"/>
      <c r="S75" s="44"/>
      <c r="T75" s="44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44"/>
      <c r="AF75" s="44"/>
      <c r="AG75" s="35"/>
      <c r="AH75" s="44"/>
    </row>
    <row r="76" customFormat="false" ht="12.75" hidden="false" customHeight="false" outlineLevel="0" collapsed="false">
      <c r="A76" s="10"/>
      <c r="B76" s="10"/>
      <c r="C76" s="44"/>
      <c r="D76" s="44"/>
      <c r="E76" s="44"/>
      <c r="F76" s="44"/>
      <c r="G76" s="35"/>
      <c r="H76" s="35"/>
      <c r="I76" s="35"/>
      <c r="J76" s="35"/>
      <c r="K76" s="44"/>
      <c r="L76" s="44"/>
      <c r="M76" s="44"/>
      <c r="N76" s="44"/>
      <c r="O76" s="35"/>
      <c r="P76" s="35"/>
      <c r="Q76" s="35"/>
      <c r="R76" s="35"/>
      <c r="S76" s="44"/>
      <c r="T76" s="44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111"/>
      <c r="AF76" s="112"/>
      <c r="AG76" s="35"/>
      <c r="AH76" s="44"/>
    </row>
    <row r="77" customFormat="false" ht="12.75" hidden="false" customHeight="false" outlineLevel="0" collapsed="false">
      <c r="A77" s="10"/>
      <c r="B77" s="10"/>
      <c r="C77" s="44"/>
      <c r="D77" s="44"/>
      <c r="E77" s="44"/>
      <c r="F77" s="44"/>
      <c r="G77" s="35"/>
      <c r="H77" s="35"/>
      <c r="I77" s="35"/>
      <c r="J77" s="35"/>
      <c r="K77" s="44"/>
      <c r="L77" s="44"/>
      <c r="M77" s="44"/>
      <c r="N77" s="44"/>
      <c r="O77" s="35"/>
      <c r="P77" s="35"/>
      <c r="Q77" s="35"/>
      <c r="R77" s="35"/>
      <c r="S77" s="44"/>
      <c r="T77" s="44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44"/>
      <c r="AF77" s="44"/>
      <c r="AG77" s="35"/>
      <c r="AH77" s="44"/>
    </row>
    <row r="78" customFormat="false" ht="12.75" hidden="false" customHeight="false" outlineLevel="0" collapsed="false">
      <c r="A78" s="10"/>
      <c r="B78" s="10"/>
      <c r="C78" s="44"/>
      <c r="D78" s="44"/>
      <c r="E78" s="44"/>
      <c r="F78" s="44"/>
      <c r="G78" s="35"/>
      <c r="H78" s="35"/>
      <c r="I78" s="35"/>
      <c r="J78" s="35"/>
      <c r="K78" s="44"/>
      <c r="L78" s="44"/>
      <c r="M78" s="44"/>
      <c r="N78" s="44"/>
      <c r="O78" s="35"/>
      <c r="P78" s="35"/>
      <c r="Q78" s="35"/>
      <c r="R78" s="35"/>
      <c r="S78" s="44"/>
      <c r="T78" s="44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111"/>
      <c r="AF78" s="112"/>
      <c r="AG78" s="35"/>
      <c r="AH78" s="44"/>
    </row>
    <row r="79" customFormat="false" ht="12.75" hidden="false" customHeight="false" outlineLevel="0" collapsed="false">
      <c r="A79" s="10"/>
      <c r="B79" s="10"/>
      <c r="C79" s="44"/>
      <c r="D79" s="44"/>
      <c r="E79" s="44"/>
      <c r="F79" s="44"/>
      <c r="G79" s="35"/>
      <c r="H79" s="35"/>
      <c r="I79" s="35"/>
      <c r="J79" s="35"/>
      <c r="K79" s="44"/>
      <c r="L79" s="44"/>
      <c r="M79" s="44"/>
      <c r="N79" s="44"/>
      <c r="O79" s="35"/>
      <c r="P79" s="35"/>
      <c r="Q79" s="35"/>
      <c r="R79" s="35"/>
      <c r="S79" s="44"/>
      <c r="T79" s="44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44"/>
      <c r="AF79" s="44"/>
      <c r="AG79" s="35"/>
      <c r="AH79" s="44"/>
    </row>
    <row r="80" customFormat="false" ht="12.75" hidden="false" customHeight="false" outlineLevel="0" collapsed="false">
      <c r="A80" s="10"/>
      <c r="B80" s="10"/>
      <c r="C80" s="44"/>
      <c r="D80" s="44"/>
      <c r="E80" s="44"/>
      <c r="F80" s="44"/>
      <c r="G80" s="35"/>
      <c r="H80" s="35"/>
      <c r="I80" s="35"/>
      <c r="J80" s="35"/>
      <c r="K80" s="44"/>
      <c r="L80" s="44"/>
      <c r="M80" s="44"/>
      <c r="N80" s="44"/>
      <c r="O80" s="35"/>
      <c r="P80" s="35"/>
      <c r="Q80" s="35"/>
      <c r="R80" s="35"/>
      <c r="S80" s="44"/>
      <c r="T80" s="44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44"/>
      <c r="AF80" s="44"/>
      <c r="AG80" s="35"/>
      <c r="AH80" s="44"/>
    </row>
    <row r="81" customFormat="false" ht="12.75" hidden="false" customHeight="false" outlineLevel="0" collapsed="false">
      <c r="A81" s="49" t="s">
        <v>50</v>
      </c>
      <c r="B81" s="10"/>
      <c r="C81" s="44"/>
      <c r="D81" s="44"/>
      <c r="E81" s="44"/>
      <c r="F81" s="44"/>
      <c r="G81" s="35"/>
      <c r="H81" s="35"/>
      <c r="I81" s="35"/>
      <c r="J81" s="35"/>
      <c r="K81" s="44"/>
      <c r="L81" s="44"/>
      <c r="M81" s="44"/>
      <c r="N81" s="44"/>
      <c r="O81" s="35"/>
      <c r="P81" s="35"/>
      <c r="Q81" s="35"/>
      <c r="R81" s="35"/>
      <c r="S81" s="44"/>
      <c r="T81" s="44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44"/>
      <c r="AF81" s="44"/>
      <c r="AG81" s="35"/>
      <c r="AH81" s="44"/>
    </row>
    <row r="82" customFormat="false" ht="12.75" hidden="false" customHeight="false" outlineLevel="0" collapsed="false">
      <c r="A82" s="50"/>
      <c r="B82" s="10"/>
      <c r="C82" s="44"/>
      <c r="D82" s="44"/>
      <c r="E82" s="44"/>
      <c r="F82" s="44"/>
      <c r="G82" s="35"/>
      <c r="H82" s="35"/>
      <c r="I82" s="35"/>
      <c r="J82" s="35"/>
      <c r="K82" s="44"/>
      <c r="L82" s="44"/>
      <c r="M82" s="44"/>
      <c r="N82" s="44"/>
      <c r="O82" s="35"/>
      <c r="P82" s="35"/>
      <c r="Q82" s="35"/>
      <c r="R82" s="35"/>
      <c r="S82" s="44"/>
      <c r="T82" s="44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44"/>
      <c r="AF82" s="44"/>
      <c r="AG82" s="35"/>
      <c r="AH82" s="44"/>
    </row>
    <row r="83" customFormat="false" ht="12.75" hidden="false" customHeight="false" outlineLevel="0" collapsed="false">
      <c r="A83" s="50" t="s">
        <v>51</v>
      </c>
      <c r="B83" s="48"/>
      <c r="C83" s="44"/>
      <c r="D83" s="44"/>
      <c r="E83" s="44"/>
      <c r="F83" s="44"/>
      <c r="G83" s="35"/>
      <c r="H83" s="35"/>
      <c r="I83" s="35"/>
      <c r="J83" s="35"/>
      <c r="K83" s="44"/>
      <c r="L83" s="44"/>
      <c r="M83" s="44"/>
      <c r="N83" s="44"/>
      <c r="O83" s="35"/>
      <c r="P83" s="35"/>
      <c r="Q83" s="35"/>
      <c r="R83" s="35"/>
      <c r="S83" s="44"/>
      <c r="T83" s="44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44"/>
      <c r="AF83" s="44"/>
      <c r="AG83" s="35"/>
      <c r="AH83" s="44"/>
    </row>
    <row r="84" customFormat="false" ht="12.75" hidden="false" customHeight="false" outlineLevel="0" collapsed="false">
      <c r="A84" s="50" t="s">
        <v>52</v>
      </c>
      <c r="B84" s="10"/>
      <c r="C84" s="44"/>
      <c r="D84" s="44"/>
      <c r="E84" s="44"/>
      <c r="F84" s="44"/>
      <c r="G84" s="35"/>
      <c r="H84" s="35"/>
      <c r="I84" s="35"/>
      <c r="J84" s="35"/>
      <c r="K84" s="44"/>
      <c r="L84" s="44"/>
      <c r="M84" s="44"/>
      <c r="N84" s="44"/>
      <c r="O84" s="35"/>
      <c r="P84" s="35"/>
      <c r="Q84" s="35"/>
      <c r="R84" s="35"/>
      <c r="S84" s="44"/>
      <c r="T84" s="44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44"/>
      <c r="AF84" s="44"/>
      <c r="AG84" s="35"/>
      <c r="AH84" s="44"/>
    </row>
    <row r="85" customFormat="false" ht="12.75" hidden="false" customHeight="false" outlineLevel="0" collapsed="false">
      <c r="A85" s="50"/>
      <c r="B85" s="10"/>
      <c r="C85" s="44"/>
      <c r="D85" s="44"/>
      <c r="E85" s="44"/>
      <c r="F85" s="44"/>
      <c r="G85" s="35"/>
      <c r="H85" s="35"/>
      <c r="I85" s="35"/>
      <c r="J85" s="35"/>
      <c r="K85" s="44"/>
      <c r="L85" s="44"/>
      <c r="M85" s="44"/>
      <c r="N85" s="44"/>
      <c r="O85" s="35"/>
      <c r="P85" s="35"/>
      <c r="Q85" s="35"/>
      <c r="R85" s="35"/>
      <c r="S85" s="44"/>
      <c r="T85" s="44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44"/>
      <c r="AF85" s="44"/>
      <c r="AG85" s="35"/>
      <c r="AH85" s="44"/>
    </row>
    <row r="86" customFormat="false" ht="12.75" hidden="false" customHeight="false" outlineLevel="0" collapsed="false">
      <c r="A86" s="50"/>
      <c r="B86" s="10"/>
      <c r="C86" s="44"/>
      <c r="D86" s="44"/>
      <c r="E86" s="44"/>
      <c r="F86" s="44"/>
      <c r="G86" s="35"/>
      <c r="H86" s="35"/>
      <c r="I86" s="35"/>
      <c r="J86" s="35"/>
      <c r="K86" s="44"/>
      <c r="L86" s="44"/>
      <c r="M86" s="44"/>
      <c r="N86" s="44"/>
      <c r="O86" s="35"/>
      <c r="P86" s="35"/>
      <c r="Q86" s="35"/>
      <c r="R86" s="35"/>
      <c r="S86" s="44"/>
      <c r="T86" s="44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44"/>
      <c r="AF86" s="44"/>
      <c r="AG86" s="35"/>
      <c r="AH86" s="44"/>
    </row>
    <row r="87" customFormat="false" ht="12.75" hidden="false" customHeight="false" outlineLevel="0" collapsed="false">
      <c r="A87" s="50"/>
      <c r="B87" s="48"/>
      <c r="C87" s="44"/>
      <c r="D87" s="44"/>
      <c r="E87" s="44"/>
      <c r="F87" s="44"/>
      <c r="G87" s="35"/>
      <c r="H87" s="35"/>
      <c r="I87" s="35"/>
      <c r="J87" s="35"/>
      <c r="K87" s="44"/>
      <c r="L87" s="44"/>
      <c r="M87" s="44"/>
      <c r="N87" s="44"/>
      <c r="O87" s="35"/>
      <c r="P87" s="35"/>
      <c r="Q87" s="35"/>
      <c r="R87" s="35"/>
      <c r="S87" s="44"/>
      <c r="T87" s="44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44"/>
      <c r="AF87" s="44"/>
      <c r="AG87" s="35"/>
      <c r="AH87" s="44"/>
    </row>
    <row r="88" customFormat="false" ht="12.75" hidden="false" customHeight="false" outlineLevel="0" collapsed="false">
      <c r="A88" s="50"/>
      <c r="B88" s="10"/>
      <c r="C88" s="44"/>
      <c r="D88" s="44"/>
      <c r="E88" s="44"/>
      <c r="F88" s="44"/>
      <c r="G88" s="35"/>
      <c r="H88" s="35"/>
      <c r="I88" s="35"/>
      <c r="J88" s="35"/>
      <c r="K88" s="44"/>
      <c r="L88" s="44"/>
      <c r="M88" s="44"/>
      <c r="N88" s="44"/>
      <c r="O88" s="35"/>
      <c r="P88" s="35"/>
      <c r="Q88" s="35"/>
      <c r="R88" s="35"/>
      <c r="S88" s="44"/>
      <c r="T88" s="44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44"/>
      <c r="AF88" s="44"/>
      <c r="AG88" s="35"/>
      <c r="AH88" s="44"/>
    </row>
    <row r="89" customFormat="false" ht="12.75" hidden="false" customHeight="false" outlineLevel="0" collapsed="false">
      <c r="A89" s="50" t="s">
        <v>172</v>
      </c>
      <c r="B89" s="10"/>
      <c r="C89" s="44"/>
      <c r="D89" s="44"/>
      <c r="E89" s="44"/>
      <c r="F89" s="44"/>
      <c r="G89" s="35"/>
      <c r="H89" s="35"/>
      <c r="I89" s="35"/>
      <c r="J89" s="35"/>
      <c r="K89" s="44"/>
      <c r="L89" s="44"/>
      <c r="M89" s="44"/>
      <c r="N89" s="44"/>
      <c r="O89" s="35"/>
      <c r="P89" s="35"/>
      <c r="Q89" s="35"/>
      <c r="R89" s="35"/>
      <c r="S89" s="44"/>
      <c r="T89" s="44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44"/>
      <c r="AF89" s="44"/>
      <c r="AG89" s="35"/>
      <c r="AH89" s="44"/>
    </row>
    <row r="90" customFormat="false" ht="12.75" hidden="false" customHeight="false" outlineLevel="0" collapsed="false">
      <c r="A90" s="50" t="s">
        <v>149</v>
      </c>
      <c r="B90" s="10"/>
      <c r="C90" s="44"/>
      <c r="D90" s="44"/>
      <c r="E90" s="44"/>
      <c r="F90" s="44"/>
      <c r="G90" s="35"/>
      <c r="H90" s="35"/>
      <c r="I90" s="35"/>
      <c r="J90" s="35"/>
      <c r="K90" s="44"/>
      <c r="L90" s="44"/>
      <c r="M90" s="44"/>
      <c r="N90" s="44"/>
      <c r="O90" s="35"/>
      <c r="P90" s="35"/>
      <c r="Q90" s="35"/>
      <c r="R90" s="35"/>
      <c r="S90" s="44"/>
      <c r="T90" s="44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44"/>
      <c r="AF90" s="44"/>
      <c r="AG90" s="35"/>
      <c r="AH90" s="44"/>
    </row>
    <row r="91" customFormat="false" ht="12.75" hidden="false" customHeight="false" outlineLevel="0" collapsed="false">
      <c r="A91" s="50"/>
      <c r="B91" s="10"/>
      <c r="C91" s="44"/>
      <c r="D91" s="44"/>
      <c r="E91" s="44"/>
      <c r="F91" s="44"/>
      <c r="G91" s="35"/>
      <c r="H91" s="35"/>
      <c r="I91" s="35"/>
      <c r="J91" s="35"/>
      <c r="K91" s="44"/>
      <c r="L91" s="44"/>
      <c r="M91" s="44"/>
      <c r="N91" s="44"/>
      <c r="O91" s="35"/>
      <c r="P91" s="35"/>
      <c r="Q91" s="35"/>
      <c r="R91" s="35"/>
      <c r="S91" s="44"/>
      <c r="T91" s="44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44"/>
      <c r="AF91" s="44"/>
      <c r="AG91" s="35"/>
      <c r="AH91" s="44"/>
    </row>
    <row r="92" customFormat="false" ht="12.75" hidden="false" customHeight="false" outlineLevel="0" collapsed="false">
      <c r="A92" s="50" t="s">
        <v>173</v>
      </c>
      <c r="B92" s="10"/>
      <c r="C92" s="44"/>
      <c r="D92" s="44"/>
      <c r="E92" s="44"/>
      <c r="F92" s="44"/>
      <c r="G92" s="35"/>
      <c r="H92" s="35"/>
      <c r="I92" s="35"/>
      <c r="J92" s="35"/>
      <c r="K92" s="44"/>
      <c r="L92" s="44"/>
      <c r="M92" s="44"/>
      <c r="N92" s="44"/>
      <c r="O92" s="35"/>
      <c r="P92" s="35"/>
      <c r="Q92" s="35"/>
      <c r="R92" s="35"/>
      <c r="S92" s="44"/>
      <c r="T92" s="44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44"/>
      <c r="AF92" s="44"/>
      <c r="AG92" s="35"/>
      <c r="AH92" s="44"/>
    </row>
    <row r="93" customFormat="false" ht="12.75" hidden="false" customHeight="false" outlineLevel="0" collapsed="false">
      <c r="A93" s="50" t="s">
        <v>151</v>
      </c>
      <c r="B93" s="10"/>
      <c r="C93" s="44"/>
      <c r="D93" s="44"/>
      <c r="E93" s="44"/>
      <c r="F93" s="44"/>
      <c r="G93" s="35"/>
      <c r="H93" s="35"/>
      <c r="I93" s="35"/>
      <c r="J93" s="35"/>
      <c r="K93" s="44"/>
      <c r="L93" s="44"/>
      <c r="M93" s="44"/>
      <c r="N93" s="44"/>
      <c r="O93" s="35"/>
      <c r="P93" s="35"/>
      <c r="Q93" s="35"/>
      <c r="R93" s="35"/>
      <c r="S93" s="44"/>
      <c r="T93" s="44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44"/>
      <c r="AF93" s="44"/>
      <c r="AG93" s="35"/>
      <c r="AH93" s="44"/>
    </row>
    <row r="94" customFormat="false" ht="12.75" hidden="false" customHeight="false" outlineLevel="0" collapsed="false">
      <c r="A94" s="50"/>
      <c r="B94" s="10"/>
      <c r="C94" s="44"/>
      <c r="D94" s="44"/>
      <c r="E94" s="44"/>
      <c r="F94" s="44"/>
      <c r="G94" s="35"/>
      <c r="H94" s="35"/>
      <c r="I94" s="35"/>
      <c r="J94" s="35"/>
      <c r="K94" s="44"/>
      <c r="L94" s="44"/>
      <c r="M94" s="44"/>
      <c r="N94" s="44"/>
      <c r="O94" s="35"/>
      <c r="P94" s="35"/>
      <c r="Q94" s="35"/>
      <c r="R94" s="35"/>
      <c r="S94" s="44"/>
      <c r="T94" s="44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44"/>
      <c r="AF94" s="44"/>
      <c r="AG94" s="35"/>
      <c r="AH94" s="44"/>
    </row>
    <row r="95" customFormat="false" ht="12.75" hidden="false" customHeight="false" outlineLevel="0" collapsed="false">
      <c r="A95" s="50" t="s">
        <v>174</v>
      </c>
      <c r="B95" s="10"/>
      <c r="C95" s="44"/>
      <c r="D95" s="44"/>
      <c r="E95" s="44"/>
      <c r="F95" s="44"/>
      <c r="G95" s="35"/>
      <c r="H95" s="35"/>
      <c r="I95" s="35"/>
      <c r="J95" s="35"/>
      <c r="K95" s="44"/>
      <c r="L95" s="44"/>
      <c r="M95" s="44"/>
      <c r="N95" s="44"/>
      <c r="O95" s="35"/>
      <c r="P95" s="35"/>
      <c r="Q95" s="35"/>
      <c r="R95" s="35"/>
      <c r="S95" s="44"/>
      <c r="T95" s="44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44"/>
      <c r="AF95" s="44"/>
      <c r="AG95" s="35"/>
      <c r="AH95" s="44"/>
    </row>
    <row r="96" customFormat="false" ht="12.75" hidden="false" customHeight="false" outlineLevel="0" collapsed="false">
      <c r="A96" s="50" t="s">
        <v>151</v>
      </c>
      <c r="B96" s="10"/>
      <c r="C96" s="44"/>
      <c r="D96" s="44"/>
      <c r="E96" s="44"/>
      <c r="F96" s="44"/>
      <c r="G96" s="35"/>
      <c r="H96" s="35"/>
      <c r="I96" s="35"/>
      <c r="J96" s="35"/>
      <c r="K96" s="44"/>
      <c r="L96" s="44"/>
      <c r="M96" s="44"/>
      <c r="N96" s="44"/>
      <c r="O96" s="35"/>
      <c r="P96" s="35"/>
      <c r="Q96" s="35"/>
      <c r="R96" s="35"/>
      <c r="S96" s="44"/>
      <c r="T96" s="44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44"/>
      <c r="AF96" s="44"/>
      <c r="AG96" s="35"/>
      <c r="AH96" s="44"/>
    </row>
    <row r="97" customFormat="false" ht="12.75" hidden="false" customHeight="false" outlineLevel="0" collapsed="false">
      <c r="A97" s="50"/>
      <c r="B97" s="10"/>
      <c r="C97" s="44"/>
      <c r="D97" s="44"/>
      <c r="E97" s="44"/>
      <c r="F97" s="44"/>
      <c r="G97" s="35"/>
      <c r="H97" s="35"/>
      <c r="I97" s="35"/>
      <c r="J97" s="35"/>
      <c r="K97" s="44"/>
      <c r="L97" s="44"/>
      <c r="M97" s="44"/>
      <c r="N97" s="44"/>
      <c r="O97" s="35"/>
      <c r="P97" s="35"/>
      <c r="Q97" s="35"/>
      <c r="R97" s="35"/>
      <c r="S97" s="44"/>
      <c r="T97" s="44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44"/>
      <c r="AF97" s="44"/>
      <c r="AG97" s="35"/>
      <c r="AH97" s="44"/>
    </row>
    <row r="98" customFormat="false" ht="12.75" hidden="false" customHeight="false" outlineLevel="0" collapsed="false">
      <c r="A98" s="50" t="s">
        <v>59</v>
      </c>
      <c r="B98" s="10"/>
      <c r="C98" s="44"/>
      <c r="D98" s="44"/>
      <c r="E98" s="44"/>
      <c r="F98" s="44"/>
      <c r="G98" s="35"/>
      <c r="H98" s="35"/>
      <c r="I98" s="35"/>
      <c r="J98" s="35"/>
      <c r="K98" s="44"/>
      <c r="L98" s="44"/>
      <c r="M98" s="44"/>
      <c r="N98" s="44"/>
      <c r="O98" s="35"/>
      <c r="P98" s="35"/>
      <c r="Q98" s="35"/>
      <c r="R98" s="35"/>
      <c r="S98" s="44"/>
      <c r="T98" s="44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44"/>
      <c r="AF98" s="44"/>
      <c r="AG98" s="35"/>
      <c r="AH98" s="44"/>
    </row>
    <row r="99" customFormat="false" ht="12.75" hidden="false" customHeight="false" outlineLevel="0" collapsed="false">
      <c r="A99" s="50" t="s">
        <v>153</v>
      </c>
      <c r="B99" s="10"/>
      <c r="C99" s="44"/>
      <c r="D99" s="44"/>
      <c r="E99" s="44"/>
      <c r="F99" s="44"/>
      <c r="G99" s="35"/>
      <c r="H99" s="35"/>
      <c r="I99" s="35"/>
      <c r="J99" s="35"/>
      <c r="K99" s="44"/>
      <c r="L99" s="44"/>
      <c r="M99" s="44"/>
      <c r="N99" s="44"/>
      <c r="O99" s="35"/>
      <c r="P99" s="35"/>
      <c r="Q99" s="35"/>
      <c r="R99" s="35"/>
      <c r="S99" s="44"/>
      <c r="T99" s="44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44"/>
      <c r="AF99" s="44"/>
      <c r="AG99" s="35"/>
      <c r="AH99" s="44"/>
    </row>
    <row r="100" customFormat="false" ht="12.75" hidden="false" customHeight="false" outlineLevel="0" collapsed="false">
      <c r="A100" s="50"/>
      <c r="B100" s="10"/>
      <c r="C100" s="44"/>
      <c r="D100" s="44"/>
      <c r="E100" s="44"/>
      <c r="F100" s="44"/>
      <c r="G100" s="35"/>
      <c r="H100" s="35"/>
      <c r="I100" s="35"/>
      <c r="J100" s="35"/>
      <c r="K100" s="44"/>
      <c r="L100" s="44"/>
      <c r="M100" s="44"/>
      <c r="N100" s="44"/>
      <c r="O100" s="35"/>
      <c r="P100" s="35"/>
      <c r="Q100" s="35"/>
      <c r="R100" s="35"/>
      <c r="S100" s="44"/>
      <c r="T100" s="44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44"/>
      <c r="AF100" s="44"/>
      <c r="AG100" s="35"/>
      <c r="AH100" s="44"/>
    </row>
    <row r="101" customFormat="false" ht="12.75" hidden="false" customHeight="false" outlineLevel="0" collapsed="false">
      <c r="A101" s="50" t="s">
        <v>175</v>
      </c>
      <c r="B101" s="10"/>
      <c r="C101" s="44"/>
      <c r="D101" s="44"/>
      <c r="E101" s="44"/>
      <c r="F101" s="44"/>
      <c r="G101" s="35"/>
      <c r="H101" s="35"/>
      <c r="I101" s="35"/>
      <c r="J101" s="35"/>
      <c r="K101" s="44"/>
      <c r="L101" s="44"/>
      <c r="M101" s="44"/>
      <c r="N101" s="44"/>
      <c r="O101" s="35"/>
      <c r="P101" s="35"/>
      <c r="Q101" s="35"/>
      <c r="R101" s="35"/>
      <c r="S101" s="44"/>
      <c r="T101" s="44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44"/>
      <c r="AF101" s="44"/>
      <c r="AG101" s="35"/>
      <c r="AH101" s="44"/>
    </row>
    <row r="102" customFormat="false" ht="12.75" hidden="false" customHeight="false" outlineLevel="0" collapsed="false">
      <c r="A102" s="113" t="s">
        <v>176</v>
      </c>
      <c r="B102" s="10"/>
      <c r="C102" s="44"/>
      <c r="D102" s="44"/>
      <c r="E102" s="44"/>
      <c r="F102" s="44"/>
      <c r="G102" s="35"/>
      <c r="H102" s="35"/>
      <c r="I102" s="35"/>
      <c r="J102" s="35"/>
      <c r="K102" s="44"/>
      <c r="L102" s="44"/>
      <c r="M102" s="44"/>
      <c r="N102" s="44"/>
      <c r="O102" s="35"/>
      <c r="P102" s="35"/>
      <c r="Q102" s="35"/>
      <c r="R102" s="35"/>
      <c r="S102" s="44"/>
      <c r="T102" s="44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44"/>
      <c r="AF102" s="44"/>
      <c r="AG102" s="35"/>
      <c r="AH102" s="44"/>
    </row>
    <row r="103" customFormat="false" ht="12.75" hidden="false" customHeight="false" outlineLevel="0" collapsed="false">
      <c r="A103" s="50"/>
      <c r="B103" s="10"/>
      <c r="C103" s="44"/>
      <c r="D103" s="44"/>
      <c r="E103" s="44"/>
      <c r="F103" s="44"/>
      <c r="G103" s="35"/>
      <c r="H103" s="35"/>
      <c r="I103" s="35"/>
      <c r="J103" s="35"/>
      <c r="K103" s="44"/>
      <c r="L103" s="44"/>
      <c r="M103" s="44"/>
      <c r="N103" s="44"/>
      <c r="O103" s="35"/>
      <c r="P103" s="35"/>
      <c r="Q103" s="35"/>
      <c r="R103" s="35"/>
      <c r="S103" s="44"/>
      <c r="T103" s="44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111"/>
      <c r="AF103" s="112"/>
      <c r="AG103" s="35"/>
      <c r="AH103" s="44"/>
    </row>
    <row r="104" customFormat="false" ht="12.75" hidden="false" customHeight="false" outlineLevel="0" collapsed="false">
      <c r="A104" s="52"/>
      <c r="B104" s="10"/>
      <c r="C104" s="44"/>
      <c r="D104" s="44"/>
      <c r="E104" s="44"/>
      <c r="F104" s="44"/>
      <c r="G104" s="35"/>
      <c r="H104" s="35"/>
      <c r="I104" s="35"/>
      <c r="J104" s="35"/>
      <c r="K104" s="44"/>
      <c r="L104" s="44"/>
      <c r="M104" s="44"/>
      <c r="N104" s="44"/>
      <c r="O104" s="35"/>
      <c r="P104" s="35"/>
      <c r="Q104" s="35"/>
      <c r="R104" s="35"/>
      <c r="S104" s="44"/>
      <c r="T104" s="44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44"/>
      <c r="AF104" s="44"/>
      <c r="AG104" s="35"/>
      <c r="AH104" s="44"/>
    </row>
    <row r="105" customFormat="false" ht="12.75" hidden="false" customHeight="false" outlineLevel="0" collapsed="false">
      <c r="A105" s="10"/>
      <c r="B105" s="10"/>
      <c r="C105" s="44"/>
      <c r="D105" s="44"/>
      <c r="E105" s="44"/>
      <c r="F105" s="44"/>
      <c r="G105" s="35"/>
      <c r="H105" s="35"/>
      <c r="I105" s="35"/>
      <c r="J105" s="35"/>
      <c r="K105" s="44"/>
      <c r="L105" s="44"/>
      <c r="M105" s="44"/>
      <c r="N105" s="44"/>
      <c r="O105" s="35"/>
      <c r="P105" s="35"/>
      <c r="Q105" s="35"/>
      <c r="R105" s="35"/>
      <c r="S105" s="44"/>
      <c r="T105" s="44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44"/>
      <c r="AF105" s="44"/>
      <c r="AG105" s="35"/>
      <c r="AH105" s="44"/>
    </row>
    <row r="106" customFormat="false" ht="12.75" hidden="false" customHeight="false" outlineLevel="0" collapsed="false">
      <c r="A106" s="10"/>
      <c r="B106" s="10"/>
      <c r="C106" s="53"/>
      <c r="D106" s="53"/>
      <c r="E106" s="53"/>
      <c r="F106" s="53"/>
      <c r="G106" s="35"/>
      <c r="H106" s="35"/>
      <c r="I106" s="35"/>
      <c r="J106" s="35"/>
      <c r="K106" s="53"/>
      <c r="L106" s="53"/>
      <c r="M106" s="53"/>
      <c r="N106" s="53"/>
      <c r="O106" s="35"/>
      <c r="P106" s="35"/>
      <c r="Q106" s="35"/>
      <c r="R106" s="35"/>
      <c r="S106" s="44"/>
      <c r="T106" s="44"/>
      <c r="U106" s="55"/>
      <c r="V106" s="55"/>
      <c r="W106" s="38"/>
      <c r="X106" s="38"/>
      <c r="Y106" s="38"/>
      <c r="Z106" s="38"/>
      <c r="AA106" s="38"/>
      <c r="AB106" s="38"/>
      <c r="AC106" s="38"/>
      <c r="AD106" s="38"/>
      <c r="AE106" s="111"/>
      <c r="AF106" s="112"/>
      <c r="AG106" s="35"/>
      <c r="AH106" s="44"/>
    </row>
    <row r="107" customFormat="false" ht="12.75" hidden="false" customHeight="false" outlineLevel="0" collapsed="false">
      <c r="A107" s="10"/>
      <c r="B107" s="10"/>
      <c r="C107" s="53"/>
      <c r="D107" s="53"/>
      <c r="E107" s="53"/>
      <c r="F107" s="53"/>
      <c r="G107" s="54"/>
      <c r="H107" s="54"/>
      <c r="I107" s="54"/>
      <c r="J107" s="54"/>
      <c r="K107" s="53"/>
      <c r="L107" s="53"/>
      <c r="M107" s="53"/>
      <c r="N107" s="53"/>
      <c r="O107" s="54"/>
      <c r="P107" s="54"/>
      <c r="Q107" s="54"/>
      <c r="R107" s="54"/>
      <c r="S107" s="53"/>
      <c r="T107" s="53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44"/>
      <c r="AF107" s="44"/>
      <c r="AG107" s="35"/>
      <c r="AH107" s="44"/>
    </row>
    <row r="108" customFormat="false" ht="12.75" hidden="false" customHeight="false" outlineLevel="0" collapsed="false">
      <c r="A108" s="56" t="s">
        <v>62</v>
      </c>
      <c r="B108" s="10"/>
      <c r="C108" s="44" t="s">
        <v>63</v>
      </c>
      <c r="D108" s="44"/>
      <c r="E108" s="44" t="s">
        <v>63</v>
      </c>
      <c r="F108" s="44"/>
      <c r="G108" s="35" t="s">
        <v>63</v>
      </c>
      <c r="H108" s="35"/>
      <c r="I108" s="35" t="s">
        <v>63</v>
      </c>
      <c r="J108" s="35"/>
      <c r="K108" s="44" t="s">
        <v>63</v>
      </c>
      <c r="L108" s="44"/>
      <c r="M108" s="44" t="s">
        <v>63</v>
      </c>
      <c r="N108" s="44"/>
      <c r="O108" s="35" t="s">
        <v>63</v>
      </c>
      <c r="P108" s="35"/>
      <c r="Q108" s="35" t="s">
        <v>63</v>
      </c>
      <c r="R108" s="35"/>
      <c r="S108" s="44" t="s">
        <v>63</v>
      </c>
      <c r="T108" s="44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57"/>
      <c r="AF108" s="57"/>
      <c r="AG108" s="57"/>
      <c r="AH108" s="58"/>
    </row>
    <row r="109" customFormat="false" ht="15.4" hidden="false" customHeight="false" outlineLevel="0" collapsed="false">
      <c r="A109" s="50"/>
      <c r="B109" s="10"/>
      <c r="C109" s="59" t="s">
        <v>64</v>
      </c>
      <c r="D109" s="60" t="n">
        <f aca="false">COUNTIF(C74:D107,"S")</f>
        <v>0</v>
      </c>
      <c r="E109" s="59" t="s">
        <v>65</v>
      </c>
      <c r="F109" s="60" t="n">
        <f aca="false">COUNTIF(E74:F107,"XS")</f>
        <v>0</v>
      </c>
      <c r="G109" s="61" t="s">
        <v>64</v>
      </c>
      <c r="H109" s="62" t="n">
        <f aca="false">COUNTIF(G74:H107,"S")</f>
        <v>0</v>
      </c>
      <c r="I109" s="61" t="s">
        <v>65</v>
      </c>
      <c r="J109" s="62" t="n">
        <f aca="false">COUNTIF(I74:J107,"XS")</f>
        <v>0</v>
      </c>
      <c r="K109" s="44" t="s">
        <v>114</v>
      </c>
      <c r="L109" s="60" t="n">
        <f aca="false">COUNTIF(K74:L107,"X")</f>
        <v>0</v>
      </c>
      <c r="M109" s="44" t="s">
        <v>114</v>
      </c>
      <c r="N109" s="60" t="n">
        <f aca="false">COUNTIF(M74:N107,"X")</f>
        <v>0</v>
      </c>
      <c r="O109" s="35" t="s">
        <v>114</v>
      </c>
      <c r="P109" s="62" t="n">
        <f aca="false">COUNTIF(O74:P107,"X")</f>
        <v>0</v>
      </c>
      <c r="Q109" s="35" t="s">
        <v>114</v>
      </c>
      <c r="R109" s="62" t="n">
        <f aca="false">COUNTIF(Q74:R107,"X")</f>
        <v>0</v>
      </c>
      <c r="S109" s="59" t="s">
        <v>65</v>
      </c>
      <c r="T109" s="60" t="n">
        <f aca="false">COUNTIF(S75:T107,"XS")</f>
        <v>0</v>
      </c>
      <c r="U109" s="38"/>
      <c r="V109" s="64"/>
      <c r="W109" s="38"/>
      <c r="X109" s="64"/>
      <c r="Y109" s="38"/>
      <c r="Z109" s="64"/>
      <c r="AA109" s="63"/>
      <c r="AB109" s="64"/>
      <c r="AC109" s="63"/>
      <c r="AD109" s="64"/>
      <c r="AE109" s="65"/>
      <c r="AF109" s="65"/>
      <c r="AG109" s="65"/>
      <c r="AH109" s="66"/>
    </row>
    <row r="110" customFormat="false" ht="15.4" hidden="false" customHeight="false" outlineLevel="0" collapsed="false">
      <c r="A110" s="67" t="s">
        <v>66</v>
      </c>
      <c r="B110" s="10"/>
      <c r="C110" s="59" t="s">
        <v>67</v>
      </c>
      <c r="D110" s="60" t="n">
        <f aca="false">COUNTIF(C74:D107,"M")</f>
        <v>0</v>
      </c>
      <c r="E110" s="59" t="s">
        <v>64</v>
      </c>
      <c r="F110" s="60" t="n">
        <f aca="false">COUNTIF(E74:F107,"S")</f>
        <v>0</v>
      </c>
      <c r="G110" s="61" t="s">
        <v>67</v>
      </c>
      <c r="H110" s="62" t="n">
        <f aca="false">COUNTIF(G74:H107,"M")</f>
        <v>0</v>
      </c>
      <c r="I110" s="61" t="s">
        <v>64</v>
      </c>
      <c r="J110" s="62" t="n">
        <f aca="false">COUNTIF(I74:J107,"S")</f>
        <v>0</v>
      </c>
      <c r="K110" s="44"/>
      <c r="L110" s="44"/>
      <c r="M110" s="44"/>
      <c r="N110" s="44"/>
      <c r="O110" s="35"/>
      <c r="P110" s="35"/>
      <c r="Q110" s="35"/>
      <c r="R110" s="35"/>
      <c r="S110" s="59" t="s">
        <v>64</v>
      </c>
      <c r="T110" s="60" t="n">
        <f aca="false">COUNTIF(S75:T107,"S")</f>
        <v>0</v>
      </c>
      <c r="U110" s="38"/>
      <c r="V110" s="38"/>
      <c r="W110" s="38"/>
      <c r="X110" s="38"/>
      <c r="Y110" s="38"/>
      <c r="Z110" s="38"/>
      <c r="AA110" s="63"/>
      <c r="AB110" s="64"/>
      <c r="AC110" s="63"/>
      <c r="AD110" s="64"/>
      <c r="AE110" s="65"/>
      <c r="AF110" s="65"/>
      <c r="AG110" s="65"/>
      <c r="AH110" s="66"/>
    </row>
    <row r="111" customFormat="false" ht="15.4" hidden="false" customHeight="false" outlineLevel="0" collapsed="false">
      <c r="A111" s="67" t="s">
        <v>68</v>
      </c>
      <c r="B111" s="10"/>
      <c r="C111" s="59" t="s">
        <v>69</v>
      </c>
      <c r="D111" s="60" t="n">
        <f aca="false">COUNTIF(C74:D107,"L")</f>
        <v>0</v>
      </c>
      <c r="E111" s="59" t="s">
        <v>67</v>
      </c>
      <c r="F111" s="60" t="n">
        <f aca="false">COUNTIF(E74:F107,"M")</f>
        <v>0</v>
      </c>
      <c r="G111" s="61" t="s">
        <v>69</v>
      </c>
      <c r="H111" s="62" t="n">
        <f aca="false">COUNTIF(G74:H107,"L")</f>
        <v>0</v>
      </c>
      <c r="I111" s="61" t="s">
        <v>67</v>
      </c>
      <c r="J111" s="62" t="n">
        <f aca="false">COUNTIF(I74:J107,"M")</f>
        <v>0</v>
      </c>
      <c r="K111" s="44"/>
      <c r="L111" s="44"/>
      <c r="M111" s="44"/>
      <c r="N111" s="44"/>
      <c r="O111" s="35"/>
      <c r="P111" s="35"/>
      <c r="Q111" s="35"/>
      <c r="R111" s="35"/>
      <c r="S111" s="59" t="s">
        <v>67</v>
      </c>
      <c r="T111" s="60" t="n">
        <f aca="false">COUNTIF(S75:T107,"M")</f>
        <v>0</v>
      </c>
      <c r="U111" s="38"/>
      <c r="V111" s="38"/>
      <c r="W111" s="38"/>
      <c r="X111" s="38"/>
      <c r="Y111" s="38"/>
      <c r="Z111" s="38"/>
      <c r="AA111" s="63"/>
      <c r="AB111" s="64"/>
      <c r="AC111" s="63"/>
      <c r="AD111" s="64"/>
      <c r="AE111" s="65"/>
      <c r="AF111" s="65"/>
      <c r="AG111" s="65"/>
      <c r="AH111" s="66"/>
    </row>
    <row r="112" customFormat="false" ht="15.4" hidden="false" customHeight="false" outlineLevel="0" collapsed="false">
      <c r="A112" s="67" t="s">
        <v>70</v>
      </c>
      <c r="B112" s="10"/>
      <c r="C112" s="59" t="s">
        <v>71</v>
      </c>
      <c r="D112" s="60" t="n">
        <f aca="false">COUNTIF(C74:D107,"XL")</f>
        <v>0</v>
      </c>
      <c r="E112" s="59" t="s">
        <v>69</v>
      </c>
      <c r="F112" s="60" t="n">
        <f aca="false">COUNTIF(E74:F107,"L")</f>
        <v>0</v>
      </c>
      <c r="G112" s="61" t="s">
        <v>71</v>
      </c>
      <c r="H112" s="62" t="n">
        <f aca="false">COUNTIF(G74:H107,"XL")</f>
        <v>0</v>
      </c>
      <c r="I112" s="61" t="s">
        <v>69</v>
      </c>
      <c r="J112" s="62" t="n">
        <f aca="false">COUNTIF(I74:J107,"L")</f>
        <v>0</v>
      </c>
      <c r="K112" s="44"/>
      <c r="L112" s="44"/>
      <c r="M112" s="44"/>
      <c r="N112" s="44"/>
      <c r="O112" s="35"/>
      <c r="P112" s="35"/>
      <c r="Q112" s="35"/>
      <c r="R112" s="35"/>
      <c r="S112" s="59" t="s">
        <v>69</v>
      </c>
      <c r="T112" s="60" t="n">
        <f aca="false">COUNTIF(S75:T107,"L")</f>
        <v>0</v>
      </c>
      <c r="U112" s="38"/>
      <c r="V112" s="38"/>
      <c r="W112" s="38"/>
      <c r="X112" s="38"/>
      <c r="Y112" s="38"/>
      <c r="Z112" s="38"/>
      <c r="AA112" s="63"/>
      <c r="AB112" s="64"/>
      <c r="AC112" s="63"/>
      <c r="AD112" s="64"/>
      <c r="AE112" s="65"/>
      <c r="AF112" s="65"/>
      <c r="AG112" s="65"/>
      <c r="AH112" s="66"/>
    </row>
    <row r="113" customFormat="false" ht="15.4" hidden="false" customHeight="false" outlineLevel="0" collapsed="false">
      <c r="A113" s="68" t="s">
        <v>72</v>
      </c>
      <c r="B113" s="10"/>
      <c r="C113" s="59" t="s">
        <v>73</v>
      </c>
      <c r="D113" s="60" t="n">
        <f aca="false">COUNTIF(C74:D107,"XXL")</f>
        <v>0</v>
      </c>
      <c r="E113" s="59" t="s">
        <v>71</v>
      </c>
      <c r="F113" s="60" t="n">
        <f aca="false">COUNTIF(E74:F107,"XL")</f>
        <v>0</v>
      </c>
      <c r="G113" s="61" t="s">
        <v>73</v>
      </c>
      <c r="H113" s="62" t="n">
        <f aca="false">COUNTIF(G74:H107,"XXL")</f>
        <v>0</v>
      </c>
      <c r="I113" s="61" t="s">
        <v>71</v>
      </c>
      <c r="J113" s="62" t="n">
        <f aca="false">COUNTIF(I74:J107,"XL")</f>
        <v>0</v>
      </c>
      <c r="K113" s="44"/>
      <c r="L113" s="44"/>
      <c r="M113" s="44"/>
      <c r="N113" s="44"/>
      <c r="O113" s="35"/>
      <c r="P113" s="35"/>
      <c r="Q113" s="35"/>
      <c r="R113" s="35"/>
      <c r="S113" s="59" t="s">
        <v>71</v>
      </c>
      <c r="T113" s="60" t="n">
        <f aca="false">COUNTIF(S75:T107,"XL")</f>
        <v>0</v>
      </c>
      <c r="U113" s="38"/>
      <c r="V113" s="38"/>
      <c r="W113" s="38"/>
      <c r="X113" s="38"/>
      <c r="Y113" s="38"/>
      <c r="Z113" s="38"/>
      <c r="AA113" s="63"/>
      <c r="AB113" s="64"/>
      <c r="AC113" s="63"/>
      <c r="AD113" s="64"/>
      <c r="AE113" s="69"/>
      <c r="AF113" s="69"/>
      <c r="AG113" s="69"/>
      <c r="AH113" s="70"/>
    </row>
  </sheetData>
  <mergeCells count="1344">
    <mergeCell ref="A1:B2"/>
    <mergeCell ref="C1:F1"/>
    <mergeCell ref="G1:J1"/>
    <mergeCell ref="K1:N1"/>
    <mergeCell ref="O1:R1"/>
    <mergeCell ref="S1:V1"/>
    <mergeCell ref="W1:Z1"/>
    <mergeCell ref="AA1:AD1"/>
    <mergeCell ref="AE1:AH2"/>
    <mergeCell ref="AJ1:AK2"/>
    <mergeCell ref="C2:F2"/>
    <mergeCell ref="G2:J2"/>
    <mergeCell ref="K2:N2"/>
    <mergeCell ref="O2:R2"/>
    <mergeCell ref="S2:V2"/>
    <mergeCell ref="W2:Z2"/>
    <mergeCell ref="AA2:AD2"/>
    <mergeCell ref="A3:B3"/>
    <mergeCell ref="C3:F3"/>
    <mergeCell ref="G3:J3"/>
    <mergeCell ref="K3:N3"/>
    <mergeCell ref="O3:R3"/>
    <mergeCell ref="S3:V3"/>
    <mergeCell ref="W3:Z3"/>
    <mergeCell ref="AA3:AD3"/>
    <mergeCell ref="A4:B4"/>
    <mergeCell ref="C4:F4"/>
    <mergeCell ref="G4:J4"/>
    <mergeCell ref="K4:N4"/>
    <mergeCell ref="O4:R4"/>
    <mergeCell ref="S4:V4"/>
    <mergeCell ref="W4:Z4"/>
    <mergeCell ref="AA4:AD4"/>
    <mergeCell ref="A5:B5"/>
    <mergeCell ref="C5:F5"/>
    <mergeCell ref="G5:J5"/>
    <mergeCell ref="K5:N5"/>
    <mergeCell ref="O5:R5"/>
    <mergeCell ref="S5:V5"/>
    <mergeCell ref="W5:Z5"/>
    <mergeCell ref="AA5:AD5"/>
    <mergeCell ref="A6:B6"/>
    <mergeCell ref="C6:F6"/>
    <mergeCell ref="G6:J6"/>
    <mergeCell ref="K6:N6"/>
    <mergeCell ref="O6:R6"/>
    <mergeCell ref="S6:V6"/>
    <mergeCell ref="W6:Z6"/>
    <mergeCell ref="AA6:AD6"/>
    <mergeCell ref="C7:F7"/>
    <mergeCell ref="G7:J7"/>
    <mergeCell ref="K7:N7"/>
    <mergeCell ref="O7:R7"/>
    <mergeCell ref="S7:V7"/>
    <mergeCell ref="W7:Z7"/>
    <mergeCell ref="AA7:AD7"/>
    <mergeCell ref="A8:B8"/>
    <mergeCell ref="C8:F8"/>
    <mergeCell ref="G8:J8"/>
    <mergeCell ref="K8:N8"/>
    <mergeCell ref="O8:R8"/>
    <mergeCell ref="S8:V8"/>
    <mergeCell ref="W8:Z8"/>
    <mergeCell ref="AA8:AD8"/>
    <mergeCell ref="A9:B9"/>
    <mergeCell ref="C9:F9"/>
    <mergeCell ref="G9:J9"/>
    <mergeCell ref="K9:N9"/>
    <mergeCell ref="O9:R9"/>
    <mergeCell ref="S9:V9"/>
    <mergeCell ref="W9:Z9"/>
    <mergeCell ref="AA9:AD9"/>
    <mergeCell ref="A10:B10"/>
    <mergeCell ref="C10:F10"/>
    <mergeCell ref="G10:J10"/>
    <mergeCell ref="K10:N10"/>
    <mergeCell ref="O10:R10"/>
    <mergeCell ref="S10:V10"/>
    <mergeCell ref="W10:Z10"/>
    <mergeCell ref="AA10:AD10"/>
    <mergeCell ref="A11:B11"/>
    <mergeCell ref="C11:F11"/>
    <mergeCell ref="G11:J11"/>
    <mergeCell ref="K11:N11"/>
    <mergeCell ref="O11:R11"/>
    <mergeCell ref="S11:V11"/>
    <mergeCell ref="W11:Z11"/>
    <mergeCell ref="AA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7"/>
    <mergeCell ref="AG12:AG17"/>
    <mergeCell ref="AH12:AH17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7"/>
    <mergeCell ref="E16:F17"/>
    <mergeCell ref="G16:H17"/>
    <mergeCell ref="I16:J17"/>
    <mergeCell ref="K16:L17"/>
    <mergeCell ref="M16:N17"/>
    <mergeCell ref="O16:P17"/>
    <mergeCell ref="Q16:R17"/>
    <mergeCell ref="S16:T17"/>
    <mergeCell ref="U16:V17"/>
    <mergeCell ref="W16:X17"/>
    <mergeCell ref="Y16:Z17"/>
    <mergeCell ref="AA16:AB17"/>
    <mergeCell ref="AC16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AE44:AF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AE45:AF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AE47:AF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AE50:AF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AE51:AF51"/>
    <mergeCell ref="A58:B59"/>
    <mergeCell ref="C58:F58"/>
    <mergeCell ref="G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H59"/>
    <mergeCell ref="C59:F59"/>
    <mergeCell ref="G59:J59"/>
    <mergeCell ref="K59:L59"/>
    <mergeCell ref="M59:N59"/>
    <mergeCell ref="O59:P59"/>
    <mergeCell ref="Q59:R59"/>
    <mergeCell ref="S59:T59"/>
    <mergeCell ref="U59:V59"/>
    <mergeCell ref="W59:X59"/>
    <mergeCell ref="Y59:Z59"/>
    <mergeCell ref="AA59:AB59"/>
    <mergeCell ref="AC59:AD59"/>
    <mergeCell ref="A60:B60"/>
    <mergeCell ref="C60:F60"/>
    <mergeCell ref="G60:J60"/>
    <mergeCell ref="K60:N60"/>
    <mergeCell ref="O60:R60"/>
    <mergeCell ref="S60:V60"/>
    <mergeCell ref="W60:Z60"/>
    <mergeCell ref="AA60:AB60"/>
    <mergeCell ref="AC60:AD60"/>
    <mergeCell ref="C61:F61"/>
    <mergeCell ref="G61:J61"/>
    <mergeCell ref="K61:N61"/>
    <mergeCell ref="O61:R61"/>
    <mergeCell ref="S61:V61"/>
    <mergeCell ref="W61:Z61"/>
    <mergeCell ref="A62:B62"/>
    <mergeCell ref="K62:L62"/>
    <mergeCell ref="M62:N62"/>
    <mergeCell ref="O62:P62"/>
    <mergeCell ref="Q62:R62"/>
    <mergeCell ref="S62:T62"/>
    <mergeCell ref="U62:V62"/>
    <mergeCell ref="W62:X62"/>
    <mergeCell ref="Y62:Z62"/>
    <mergeCell ref="A63:B63"/>
    <mergeCell ref="C63:F63"/>
    <mergeCell ref="G63:J63"/>
    <mergeCell ref="K63:N63"/>
    <mergeCell ref="O63:R63"/>
    <mergeCell ref="S63:V63"/>
    <mergeCell ref="W63:Z63"/>
    <mergeCell ref="C64:F64"/>
    <mergeCell ref="G64:J64"/>
    <mergeCell ref="K64:N64"/>
    <mergeCell ref="O64:R64"/>
    <mergeCell ref="S64:V64"/>
    <mergeCell ref="W64:Z64"/>
    <mergeCell ref="A65:B65"/>
    <mergeCell ref="C65:F65"/>
    <mergeCell ref="G65:J65"/>
    <mergeCell ref="K65:N65"/>
    <mergeCell ref="O65:R65"/>
    <mergeCell ref="S65:V65"/>
    <mergeCell ref="W65:Z65"/>
    <mergeCell ref="A66:B66"/>
    <mergeCell ref="C66:F66"/>
    <mergeCell ref="G66:J66"/>
    <mergeCell ref="K66:N66"/>
    <mergeCell ref="O66:R66"/>
    <mergeCell ref="S66:V66"/>
    <mergeCell ref="W66:Z66"/>
    <mergeCell ref="A67:B67"/>
    <mergeCell ref="C67:F67"/>
    <mergeCell ref="G67:J67"/>
    <mergeCell ref="K67:N67"/>
    <mergeCell ref="O67:R67"/>
    <mergeCell ref="S67:V67"/>
    <mergeCell ref="W67:Z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AE68:AF73"/>
    <mergeCell ref="AG68:AG73"/>
    <mergeCell ref="AH68:AH73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AA69:AB69"/>
    <mergeCell ref="AC69:AD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C72:D73"/>
    <mergeCell ref="E72:F73"/>
    <mergeCell ref="G72:H73"/>
    <mergeCell ref="I72:J73"/>
    <mergeCell ref="K72:L73"/>
    <mergeCell ref="M72:N73"/>
    <mergeCell ref="O72:P73"/>
    <mergeCell ref="Q72:R73"/>
    <mergeCell ref="S72:T73"/>
    <mergeCell ref="U72:V73"/>
    <mergeCell ref="W72:X73"/>
    <mergeCell ref="Y72:Z73"/>
    <mergeCell ref="AA72:AB73"/>
    <mergeCell ref="AC72:AD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5"/>
    <mergeCell ref="AE75:AF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AE77:AF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AE79:AF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AE80:AF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AE82:AF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AE83:AF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E84:AF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AE87:AF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AE88:AF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AE89:AF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AE90:AF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AE91:AF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AE92:AF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AE93:AF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E94:AF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AE95:AF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AE96:AF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AE97:AF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AE98:AF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AE99:AF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AE100:AF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AE101:AF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AE102:AF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AE104:AF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AE105:AF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AE107:AF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AE108:AF108"/>
  </mergeCells>
  <conditionalFormatting sqref="T109:T113">
    <cfRule type="cellIs" priority="2" operator="greaterThan" aboveAverage="0" equalAverage="0" bottom="0" percent="0" rank="0" text="" dxfId="52">
      <formula>0</formula>
    </cfRule>
    <cfRule type="cellIs" priority="3" operator="greaterThan" aboveAverage="0" equalAverage="0" bottom="0" percent="0" rank="0" text="" dxfId="53">
      <formula>0</formula>
    </cfRule>
  </conditionalFormatting>
  <conditionalFormatting sqref="N109">
    <cfRule type="cellIs" priority="4" operator="greaterThan" aboveAverage="0" equalAverage="0" bottom="0" percent="0" rank="0" text="" dxfId="54">
      <formula>0</formula>
    </cfRule>
    <cfRule type="cellIs" priority="5" operator="greaterThan" aboveAverage="0" equalAverage="0" bottom="0" percent="0" rank="0" text="" dxfId="55">
      <formula>0</formula>
    </cfRule>
  </conditionalFormatting>
  <conditionalFormatting sqref="L109">
    <cfRule type="cellIs" priority="6" operator="greaterThan" aboveAverage="0" equalAverage="0" bottom="0" percent="0" rank="0" text="" dxfId="56">
      <formula>0</formula>
    </cfRule>
    <cfRule type="cellIs" priority="7" operator="greaterThan" aboveAverage="0" equalAverage="0" bottom="0" percent="0" rank="0" text="" dxfId="57">
      <formula>0</formula>
    </cfRule>
  </conditionalFormatting>
  <conditionalFormatting sqref="R109">
    <cfRule type="cellIs" priority="8" operator="greaterThan" aboveAverage="0" equalAverage="0" bottom="0" percent="0" rank="0" text="" dxfId="58">
      <formula>0</formula>
    </cfRule>
    <cfRule type="cellIs" priority="9" operator="greaterThan" aboveAverage="0" equalAverage="0" bottom="0" percent="0" rank="0" text="" dxfId="59">
      <formula>0</formula>
    </cfRule>
  </conditionalFormatting>
  <conditionalFormatting sqref="P109">
    <cfRule type="cellIs" priority="10" operator="greaterThan" aboveAverage="0" equalAverage="0" bottom="0" percent="0" rank="0" text="" dxfId="60">
      <formula>0</formula>
    </cfRule>
    <cfRule type="cellIs" priority="11" operator="greaterThan" aboveAverage="0" equalAverage="0" bottom="0" percent="0" rank="0" text="" dxfId="61">
      <formula>0</formula>
    </cfRule>
  </conditionalFormatting>
  <conditionalFormatting sqref="F109:F113">
    <cfRule type="cellIs" priority="12" operator="greaterThan" aboveAverage="0" equalAverage="0" bottom="0" percent="0" rank="0" text="" dxfId="62">
      <formula>0</formula>
    </cfRule>
    <cfRule type="cellIs" priority="13" operator="greaterThan" aboveAverage="0" equalAverage="0" bottom="0" percent="0" rank="0" text="" dxfId="63">
      <formula>0</formula>
    </cfRule>
  </conditionalFormatting>
  <conditionalFormatting sqref="D109:D113">
    <cfRule type="cellIs" priority="14" operator="greaterThan" aboveAverage="0" equalAverage="0" bottom="0" percent="0" rank="0" text="" dxfId="64">
      <formula>0</formula>
    </cfRule>
    <cfRule type="cellIs" priority="15" operator="greaterThan" aboveAverage="0" equalAverage="0" bottom="0" percent="0" rank="0" text="" dxfId="65">
      <formula>0</formula>
    </cfRule>
  </conditionalFormatting>
  <conditionalFormatting sqref="J109:J113">
    <cfRule type="cellIs" priority="16" operator="greaterThan" aboveAverage="0" equalAverage="0" bottom="0" percent="0" rank="0" text="" dxfId="66">
      <formula>0</formula>
    </cfRule>
    <cfRule type="cellIs" priority="17" operator="greaterThan" aboveAverage="0" equalAverage="0" bottom="0" percent="0" rank="0" text="" dxfId="67">
      <formula>0</formula>
    </cfRule>
  </conditionalFormatting>
  <conditionalFormatting sqref="H109:H113">
    <cfRule type="cellIs" priority="18" operator="greaterThan" aboveAverage="0" equalAverage="0" bottom="0" percent="0" rank="0" text="" dxfId="68">
      <formula>0</formula>
    </cfRule>
    <cfRule type="cellIs" priority="19" operator="greaterThan" aboveAverage="0" equalAverage="0" bottom="0" percent="0" rank="0" text="" dxfId="69">
      <formula>0</formula>
    </cfRule>
  </conditionalFormatting>
  <conditionalFormatting sqref="AD52:AD56">
    <cfRule type="cellIs" priority="20" operator="greaterThan" aboveAverage="0" equalAverage="0" bottom="0" percent="0" rank="0" text="" dxfId="70">
      <formula>0</formula>
    </cfRule>
    <cfRule type="cellIs" priority="21" operator="greaterThan" aboveAverage="0" equalAverage="0" bottom="0" percent="0" rank="0" text="" dxfId="71">
      <formula>0</formula>
    </cfRule>
  </conditionalFormatting>
  <conditionalFormatting sqref="AB52:AB56">
    <cfRule type="cellIs" priority="22" operator="greaterThan" aboveAverage="0" equalAverage="0" bottom="0" percent="0" rank="0" text="" dxfId="72">
      <formula>0</formula>
    </cfRule>
    <cfRule type="cellIs" priority="23" operator="greaterThan" aboveAverage="0" equalAverage="0" bottom="0" percent="0" rank="0" text="" dxfId="73">
      <formula>0</formula>
    </cfRule>
  </conditionalFormatting>
  <conditionalFormatting sqref="AB109:AB113">
    <cfRule type="cellIs" priority="24" operator="greaterThan" aboveAverage="0" equalAverage="0" bottom="0" percent="0" rank="0" text="" dxfId="74">
      <formula>0</formula>
    </cfRule>
    <cfRule type="cellIs" priority="25" operator="greaterThan" aboveAverage="0" equalAverage="0" bottom="0" percent="0" rank="0" text="" dxfId="75">
      <formula>0</formula>
    </cfRule>
  </conditionalFormatting>
  <conditionalFormatting sqref="AD109:AD113">
    <cfRule type="cellIs" priority="26" operator="greaterThan" aboveAverage="0" equalAverage="0" bottom="0" percent="0" rank="0" text="" dxfId="76">
      <formula>0</formula>
    </cfRule>
    <cfRule type="cellIs" priority="27" operator="greaterThan" aboveAverage="0" equalAverage="0" bottom="0" percent="0" rank="0" text="" dxfId="77">
      <formula>0</formula>
    </cfRule>
  </conditionalFormatting>
  <conditionalFormatting sqref="V109">
    <cfRule type="cellIs" priority="28" operator="greaterThan" aboveAverage="0" equalAverage="0" bottom="0" percent="0" rank="0" text="" dxfId="78">
      <formula>0</formula>
    </cfRule>
    <cfRule type="cellIs" priority="29" operator="greaterThan" aboveAverage="0" equalAverage="0" bottom="0" percent="0" rank="0" text="" dxfId="79">
      <formula>0</formula>
    </cfRule>
  </conditionalFormatting>
  <conditionalFormatting sqref="Z109">
    <cfRule type="cellIs" priority="30" operator="greaterThan" aboveAverage="0" equalAverage="0" bottom="0" percent="0" rank="0" text="" dxfId="80">
      <formula>0</formula>
    </cfRule>
    <cfRule type="cellIs" priority="31" operator="greaterThan" aboveAverage="0" equalAverage="0" bottom="0" percent="0" rank="0" text="" dxfId="81">
      <formula>0</formula>
    </cfRule>
  </conditionalFormatting>
  <conditionalFormatting sqref="X109">
    <cfRule type="cellIs" priority="32" operator="greaterThan" aboveAverage="0" equalAverage="0" bottom="0" percent="0" rank="0" text="" dxfId="82">
      <formula>0</formula>
    </cfRule>
    <cfRule type="cellIs" priority="33" operator="greaterThan" aboveAverage="0" equalAverage="0" bottom="0" percent="0" rank="0" text="" dxfId="83">
      <formula>0</formula>
    </cfRule>
  </conditionalFormatting>
  <conditionalFormatting sqref="Z52:Z56">
    <cfRule type="cellIs" priority="34" operator="greaterThan" aboveAverage="0" equalAverage="0" bottom="0" percent="0" rank="0" text="" dxfId="84">
      <formula>0</formula>
    </cfRule>
    <cfRule type="cellIs" priority="35" operator="greaterThan" aboveAverage="0" equalAverage="0" bottom="0" percent="0" rank="0" text="" dxfId="85">
      <formula>0</formula>
    </cfRule>
  </conditionalFormatting>
  <conditionalFormatting sqref="X52:X56">
    <cfRule type="cellIs" priority="36" operator="greaterThan" aboveAverage="0" equalAverage="0" bottom="0" percent="0" rank="0" text="" dxfId="86">
      <formula>0</formula>
    </cfRule>
    <cfRule type="cellIs" priority="37" operator="greaterThan" aboveAverage="0" equalAverage="0" bottom="0" percent="0" rank="0" text="" dxfId="87">
      <formula>0</formula>
    </cfRule>
  </conditionalFormatting>
  <conditionalFormatting sqref="V52:V56">
    <cfRule type="cellIs" priority="38" operator="greaterThan" aboveAverage="0" equalAverage="0" bottom="0" percent="0" rank="0" text="" dxfId="88">
      <formula>0</formula>
    </cfRule>
    <cfRule type="cellIs" priority="39" operator="greaterThan" aboveAverage="0" equalAverage="0" bottom="0" percent="0" rank="0" text="" dxfId="89">
      <formula>0</formula>
    </cfRule>
  </conditionalFormatting>
  <conditionalFormatting sqref="T52:T56">
    <cfRule type="cellIs" priority="40" operator="greaterThan" aboveAverage="0" equalAverage="0" bottom="0" percent="0" rank="0" text="" dxfId="90">
      <formula>0</formula>
    </cfRule>
    <cfRule type="cellIs" priority="41" operator="greaterThan" aboveAverage="0" equalAverage="0" bottom="0" percent="0" rank="0" text="" dxfId="91">
      <formula>0</formula>
    </cfRule>
  </conditionalFormatting>
  <conditionalFormatting sqref="R52:R56">
    <cfRule type="cellIs" priority="42" operator="greaterThan" aboveAverage="0" equalAverage="0" bottom="0" percent="0" rank="0" text="" dxfId="92">
      <formula>0</formula>
    </cfRule>
    <cfRule type="cellIs" priority="43" operator="greaterThan" aboveAverage="0" equalAverage="0" bottom="0" percent="0" rank="0" text="" dxfId="93">
      <formula>0</formula>
    </cfRule>
  </conditionalFormatting>
  <conditionalFormatting sqref="P52:P56">
    <cfRule type="cellIs" priority="44" operator="greaterThan" aboveAverage="0" equalAverage="0" bottom="0" percent="0" rank="0" text="" dxfId="94">
      <formula>0</formula>
    </cfRule>
    <cfRule type="cellIs" priority="45" operator="greaterThan" aboveAverage="0" equalAverage="0" bottom="0" percent="0" rank="0" text="" dxfId="95">
      <formula>0</formula>
    </cfRule>
  </conditionalFormatting>
  <conditionalFormatting sqref="N52:N56">
    <cfRule type="cellIs" priority="46" operator="greaterThan" aboveAverage="0" equalAverage="0" bottom="0" percent="0" rank="0" text="" dxfId="96">
      <formula>0</formula>
    </cfRule>
    <cfRule type="cellIs" priority="47" operator="greaterThan" aboveAverage="0" equalAverage="0" bottom="0" percent="0" rank="0" text="" dxfId="97">
      <formula>0</formula>
    </cfRule>
  </conditionalFormatting>
  <conditionalFormatting sqref="L52:L56">
    <cfRule type="cellIs" priority="48" operator="greaterThan" aboveAverage="0" equalAverage="0" bottom="0" percent="0" rank="0" text="" dxfId="98">
      <formula>0</formula>
    </cfRule>
    <cfRule type="cellIs" priority="49" operator="greaterThan" aboveAverage="0" equalAverage="0" bottom="0" percent="0" rank="0" text="" dxfId="99">
      <formula>0</formula>
    </cfRule>
  </conditionalFormatting>
  <conditionalFormatting sqref="J52:J56">
    <cfRule type="cellIs" priority="50" operator="greaterThan" aboveAverage="0" equalAverage="0" bottom="0" percent="0" rank="0" text="" dxfId="100">
      <formula>0</formula>
    </cfRule>
    <cfRule type="cellIs" priority="51" operator="greaterThan" aboveAverage="0" equalAverage="0" bottom="0" percent="0" rank="0" text="" dxfId="101">
      <formula>0</formula>
    </cfRule>
  </conditionalFormatting>
  <conditionalFormatting sqref="H52:H56">
    <cfRule type="cellIs" priority="52" operator="greaterThan" aboveAverage="0" equalAverage="0" bottom="0" percent="0" rank="0" text="" dxfId="102">
      <formula>0</formula>
    </cfRule>
    <cfRule type="cellIs" priority="53" operator="greaterThan" aboveAverage="0" equalAverage="0" bottom="0" percent="0" rank="0" text="" dxfId="103">
      <formula>0</formula>
    </cfRule>
  </conditionalFormatting>
  <conditionalFormatting sqref="F52:F56">
    <cfRule type="cellIs" priority="54" operator="greaterThan" aboveAverage="0" equalAverage="0" bottom="0" percent="0" rank="0" text="" dxfId="104">
      <formula>0</formula>
    </cfRule>
    <cfRule type="cellIs" priority="55" operator="greaterThan" aboveAverage="0" equalAverage="0" bottom="0" percent="0" rank="0" text="" dxfId="105">
      <formula>0</formula>
    </cfRule>
  </conditionalFormatting>
  <conditionalFormatting sqref="D52:D56">
    <cfRule type="cellIs" priority="56" operator="greaterThan" aboveAverage="0" equalAverage="0" bottom="0" percent="0" rank="0" text="" dxfId="106">
      <formula>0</formula>
    </cfRule>
    <cfRule type="cellIs" priority="57" operator="greaterThan" aboveAverage="0" equalAverage="0" bottom="0" percent="0" rank="0" text="" dxfId="107">
      <formula>0</formula>
    </cfRule>
  </conditionalFormatting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colBreaks count="1" manualBreakCount="1">
    <brk id="34" man="true" max="65535" min="0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K113"/>
  <sheetViews>
    <sheetView showFormulas="false" showGridLines="true" showRowColHeaders="true" showZeros="true" rightToLeft="false" tabSelected="false" showOutlineSymbols="true" defaultGridColor="true" view="normal" topLeftCell="A7" colorId="64" zoomScale="85" zoomScaleNormal="85" zoomScalePageLayoutView="100" workbookViewId="0">
      <selection pane="topLeft" activeCell="M54" activeCellId="0" sqref="M54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0.73"/>
    <col collapsed="false" customWidth="true" hidden="false" outlineLevel="0" max="2" min="2" style="1" width="2.73"/>
    <col collapsed="false" customWidth="true" hidden="false" outlineLevel="0" max="30" min="3" style="1" width="4.73"/>
    <col collapsed="false" customWidth="true" hidden="false" outlineLevel="0" max="32" min="31" style="1" width="5.73"/>
    <col collapsed="false" customWidth="true" hidden="false" outlineLevel="0" max="33" min="33" style="1" width="10.73"/>
    <col collapsed="false" customWidth="true" hidden="false" outlineLevel="0" max="34" min="34" style="1" width="26.73"/>
    <col collapsed="false" customWidth="false" hidden="false" outlineLevel="0" max="35" min="35" style="1" width="9.27"/>
    <col collapsed="false" customWidth="true" hidden="false" outlineLevel="0" max="36" min="36" style="1" width="18.54"/>
    <col collapsed="false" customWidth="false" hidden="false" outlineLevel="0" max="16384" min="37" style="1" width="9.27"/>
  </cols>
  <sheetData>
    <row r="1" customFormat="false" ht="12.75" hidden="false" customHeight="false" outlineLevel="0" collapsed="false">
      <c r="A1" s="2" t="s">
        <v>115</v>
      </c>
      <c r="B1" s="2"/>
      <c r="C1" s="3" t="s">
        <v>116</v>
      </c>
      <c r="D1" s="3"/>
      <c r="E1" s="3"/>
      <c r="F1" s="3"/>
      <c r="G1" s="4" t="s">
        <v>117</v>
      </c>
      <c r="H1" s="4"/>
      <c r="I1" s="4"/>
      <c r="J1" s="4"/>
      <c r="K1" s="4" t="s">
        <v>118</v>
      </c>
      <c r="L1" s="4"/>
      <c r="M1" s="4"/>
      <c r="N1" s="4"/>
      <c r="O1" s="4" t="s">
        <v>119</v>
      </c>
      <c r="P1" s="4"/>
      <c r="Q1" s="4"/>
      <c r="R1" s="4"/>
      <c r="S1" s="4" t="s">
        <v>120</v>
      </c>
      <c r="T1" s="4"/>
      <c r="U1" s="4"/>
      <c r="V1" s="4"/>
      <c r="W1" s="4" t="s">
        <v>121</v>
      </c>
      <c r="X1" s="4"/>
      <c r="Y1" s="4"/>
      <c r="Z1" s="4"/>
      <c r="AA1" s="4" t="s">
        <v>122</v>
      </c>
      <c r="AB1" s="4"/>
      <c r="AC1" s="4"/>
      <c r="AD1" s="4"/>
      <c r="AE1" s="91" t="s">
        <v>6</v>
      </c>
      <c r="AF1" s="91"/>
      <c r="AG1" s="91"/>
      <c r="AH1" s="91"/>
      <c r="AJ1" s="6" t="s">
        <v>7</v>
      </c>
      <c r="AK1" s="6"/>
    </row>
    <row r="2" customFormat="false" ht="39" hidden="false" customHeight="true" outlineLevel="0" collapsed="false">
      <c r="A2" s="2"/>
      <c r="B2" s="2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1"/>
      <c r="AF2" s="91"/>
      <c r="AG2" s="91"/>
      <c r="AH2" s="91"/>
      <c r="AJ2" s="6"/>
      <c r="AK2" s="6"/>
    </row>
    <row r="3" customFormat="false" ht="15" hidden="false" customHeight="true" outlineLevel="0" collapsed="false">
      <c r="A3" s="35" t="s">
        <v>8</v>
      </c>
      <c r="B3" s="35"/>
      <c r="C3" s="14" t="s">
        <v>9</v>
      </c>
      <c r="D3" s="14"/>
      <c r="E3" s="14"/>
      <c r="F3" s="14"/>
      <c r="G3" s="21" t="s">
        <v>9</v>
      </c>
      <c r="H3" s="21"/>
      <c r="I3" s="21"/>
      <c r="J3" s="21"/>
      <c r="K3" s="14" t="s">
        <v>9</v>
      </c>
      <c r="L3" s="14"/>
      <c r="M3" s="14"/>
      <c r="N3" s="14"/>
      <c r="O3" s="21" t="s">
        <v>9</v>
      </c>
      <c r="P3" s="21"/>
      <c r="Q3" s="21"/>
      <c r="R3" s="21"/>
      <c r="S3" s="14" t="s">
        <v>9</v>
      </c>
      <c r="T3" s="14"/>
      <c r="U3" s="14"/>
      <c r="V3" s="14"/>
      <c r="W3" s="21" t="s">
        <v>9</v>
      </c>
      <c r="X3" s="21"/>
      <c r="Y3" s="21"/>
      <c r="Z3" s="21"/>
      <c r="AA3" s="14" t="s">
        <v>9</v>
      </c>
      <c r="AB3" s="14"/>
      <c r="AC3" s="14"/>
      <c r="AD3" s="14"/>
      <c r="AE3" s="92"/>
      <c r="AF3" s="93"/>
      <c r="AG3" s="93"/>
      <c r="AH3" s="84"/>
      <c r="AJ3" s="18"/>
      <c r="AK3" s="19"/>
    </row>
    <row r="4" customFormat="false" ht="15" hidden="false" customHeight="true" outlineLevel="0" collapsed="false">
      <c r="A4" s="20" t="s">
        <v>12</v>
      </c>
      <c r="B4" s="20"/>
      <c r="C4" s="14"/>
      <c r="D4" s="14"/>
      <c r="E4" s="14"/>
      <c r="F4" s="14"/>
      <c r="G4" s="21"/>
      <c r="H4" s="21"/>
      <c r="I4" s="21"/>
      <c r="J4" s="21"/>
      <c r="K4" s="14"/>
      <c r="L4" s="14"/>
      <c r="M4" s="14"/>
      <c r="N4" s="14"/>
      <c r="O4" s="21"/>
      <c r="P4" s="21"/>
      <c r="Q4" s="21"/>
      <c r="R4" s="21"/>
      <c r="S4" s="14"/>
      <c r="T4" s="14"/>
      <c r="U4" s="14"/>
      <c r="V4" s="14"/>
      <c r="W4" s="21"/>
      <c r="X4" s="21"/>
      <c r="Y4" s="21"/>
      <c r="Z4" s="21"/>
      <c r="AA4" s="14"/>
      <c r="AB4" s="14"/>
      <c r="AC4" s="14"/>
      <c r="AD4" s="14"/>
      <c r="AE4" s="94"/>
      <c r="AF4" s="17"/>
      <c r="AG4" s="17" t="s">
        <v>177</v>
      </c>
      <c r="AH4" s="24"/>
      <c r="AJ4" s="25"/>
      <c r="AK4" s="26"/>
    </row>
    <row r="5" customFormat="false" ht="12.75" hidden="false" customHeight="false" outlineLevel="0" collapsed="false">
      <c r="A5" s="20" t="s">
        <v>123</v>
      </c>
      <c r="B5" s="20"/>
      <c r="C5" s="14"/>
      <c r="D5" s="14"/>
      <c r="E5" s="14"/>
      <c r="F5" s="14"/>
      <c r="G5" s="21"/>
      <c r="H5" s="21"/>
      <c r="I5" s="21"/>
      <c r="J5" s="21"/>
      <c r="K5" s="14"/>
      <c r="L5" s="14"/>
      <c r="M5" s="14"/>
      <c r="N5" s="14"/>
      <c r="O5" s="21"/>
      <c r="P5" s="21"/>
      <c r="Q5" s="21"/>
      <c r="R5" s="21"/>
      <c r="S5" s="14"/>
      <c r="T5" s="14"/>
      <c r="U5" s="14"/>
      <c r="V5" s="14"/>
      <c r="W5" s="21"/>
      <c r="X5" s="21"/>
      <c r="Y5" s="21"/>
      <c r="Z5" s="21"/>
      <c r="AA5" s="14"/>
      <c r="AB5" s="14"/>
      <c r="AC5" s="14"/>
      <c r="AD5" s="14"/>
      <c r="AE5" s="23"/>
      <c r="AF5" s="17"/>
      <c r="AG5" s="17" t="s">
        <v>178</v>
      </c>
      <c r="AH5" s="24"/>
      <c r="AJ5" s="25"/>
      <c r="AK5" s="26"/>
    </row>
    <row r="6" customFormat="false" ht="12.75" hidden="false" customHeight="true" outlineLevel="0" collapsed="false">
      <c r="A6" s="20" t="s">
        <v>124</v>
      </c>
      <c r="B6" s="20"/>
      <c r="C6" s="14"/>
      <c r="D6" s="14"/>
      <c r="E6" s="14"/>
      <c r="F6" s="14"/>
      <c r="G6" s="21"/>
      <c r="H6" s="21"/>
      <c r="I6" s="21"/>
      <c r="J6" s="21"/>
      <c r="K6" s="14"/>
      <c r="L6" s="14"/>
      <c r="M6" s="14"/>
      <c r="N6" s="14"/>
      <c r="O6" s="21"/>
      <c r="P6" s="21"/>
      <c r="Q6" s="21"/>
      <c r="R6" s="21"/>
      <c r="S6" s="14"/>
      <c r="T6" s="14"/>
      <c r="U6" s="14"/>
      <c r="V6" s="14"/>
      <c r="W6" s="21"/>
      <c r="X6" s="21"/>
      <c r="Y6" s="21"/>
      <c r="Z6" s="21"/>
      <c r="AA6" s="14"/>
      <c r="AB6" s="14"/>
      <c r="AC6" s="14"/>
      <c r="AD6" s="14"/>
      <c r="AE6" s="23"/>
      <c r="AF6" s="17"/>
      <c r="AG6" s="114" t="s">
        <v>179</v>
      </c>
      <c r="AH6" s="24"/>
      <c r="AJ6" s="25"/>
      <c r="AK6" s="26"/>
    </row>
    <row r="7" customFormat="false" ht="12.75" hidden="false" customHeight="false" outlineLevel="0" collapsed="false">
      <c r="A7" s="30" t="s">
        <v>125</v>
      </c>
      <c r="B7" s="31"/>
      <c r="C7" s="14"/>
      <c r="D7" s="14"/>
      <c r="E7" s="14"/>
      <c r="F7" s="14"/>
      <c r="G7" s="21"/>
      <c r="H7" s="21"/>
      <c r="I7" s="21"/>
      <c r="J7" s="21"/>
      <c r="K7" s="14"/>
      <c r="L7" s="14"/>
      <c r="M7" s="14"/>
      <c r="N7" s="14"/>
      <c r="O7" s="21"/>
      <c r="P7" s="21"/>
      <c r="Q7" s="21"/>
      <c r="R7" s="21"/>
      <c r="S7" s="14"/>
      <c r="T7" s="14"/>
      <c r="U7" s="14"/>
      <c r="V7" s="14"/>
      <c r="W7" s="21"/>
      <c r="X7" s="21"/>
      <c r="Y7" s="21"/>
      <c r="Z7" s="21"/>
      <c r="AA7" s="14"/>
      <c r="AB7" s="14"/>
      <c r="AC7" s="14"/>
      <c r="AD7" s="14"/>
      <c r="AE7" s="23"/>
      <c r="AF7" s="17"/>
      <c r="AG7" s="114" t="s">
        <v>180</v>
      </c>
      <c r="AH7" s="24"/>
    </row>
    <row r="8" customFormat="false" ht="12.75" hidden="false" customHeight="true" outlineLevel="0" collapsed="false">
      <c r="A8" s="20" t="s">
        <v>86</v>
      </c>
      <c r="B8" s="20"/>
      <c r="C8" s="14" t="s">
        <v>90</v>
      </c>
      <c r="D8" s="14"/>
      <c r="E8" s="14"/>
      <c r="F8" s="14"/>
      <c r="G8" s="21" t="s">
        <v>90</v>
      </c>
      <c r="H8" s="21"/>
      <c r="I8" s="21"/>
      <c r="J8" s="21"/>
      <c r="K8" s="14" t="s">
        <v>90</v>
      </c>
      <c r="L8" s="14"/>
      <c r="M8" s="14"/>
      <c r="N8" s="14"/>
      <c r="O8" s="21" t="s">
        <v>90</v>
      </c>
      <c r="P8" s="21"/>
      <c r="Q8" s="21"/>
      <c r="R8" s="21"/>
      <c r="S8" s="14" t="s">
        <v>90</v>
      </c>
      <c r="T8" s="14"/>
      <c r="U8" s="14"/>
      <c r="V8" s="14"/>
      <c r="W8" s="21" t="s">
        <v>90</v>
      </c>
      <c r="X8" s="21"/>
      <c r="Y8" s="21"/>
      <c r="Z8" s="21"/>
      <c r="AA8" s="14" t="s">
        <v>90</v>
      </c>
      <c r="AB8" s="14"/>
      <c r="AC8" s="14"/>
      <c r="AD8" s="14"/>
      <c r="AE8" s="23"/>
      <c r="AF8" s="17"/>
      <c r="AG8" s="17"/>
      <c r="AH8" s="24"/>
    </row>
    <row r="9" customFormat="false" ht="15" hidden="false" customHeight="true" outlineLevel="0" collapsed="false">
      <c r="A9" s="35" t="s">
        <v>25</v>
      </c>
      <c r="B9" s="35"/>
      <c r="C9" s="14" t="s">
        <v>26</v>
      </c>
      <c r="D9" s="14"/>
      <c r="E9" s="14"/>
      <c r="F9" s="14"/>
      <c r="G9" s="21" t="s">
        <v>26</v>
      </c>
      <c r="H9" s="21"/>
      <c r="I9" s="21"/>
      <c r="J9" s="21"/>
      <c r="K9" s="14" t="s">
        <v>26</v>
      </c>
      <c r="L9" s="14"/>
      <c r="M9" s="14"/>
      <c r="N9" s="14"/>
      <c r="O9" s="21" t="s">
        <v>26</v>
      </c>
      <c r="P9" s="21"/>
      <c r="Q9" s="21"/>
      <c r="R9" s="21"/>
      <c r="S9" s="14" t="s">
        <v>26</v>
      </c>
      <c r="T9" s="14"/>
      <c r="U9" s="14"/>
      <c r="V9" s="14"/>
      <c r="W9" s="21" t="s">
        <v>26</v>
      </c>
      <c r="X9" s="21"/>
      <c r="Y9" s="21"/>
      <c r="Z9" s="21"/>
      <c r="AA9" s="14" t="s">
        <v>26</v>
      </c>
      <c r="AB9" s="14"/>
      <c r="AC9" s="14"/>
      <c r="AD9" s="14"/>
      <c r="AE9" s="23"/>
      <c r="AF9" s="17"/>
      <c r="AG9" s="17"/>
      <c r="AH9" s="24"/>
    </row>
    <row r="10" customFormat="false" ht="12.75" hidden="false" customHeight="false" outlineLevel="0" collapsed="false">
      <c r="A10" s="20" t="s">
        <v>28</v>
      </c>
      <c r="B10" s="20"/>
      <c r="C10" s="14"/>
      <c r="D10" s="14"/>
      <c r="E10" s="14"/>
      <c r="F10" s="14"/>
      <c r="G10" s="21"/>
      <c r="H10" s="21"/>
      <c r="I10" s="21"/>
      <c r="J10" s="2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21"/>
      <c r="X10" s="21"/>
      <c r="Y10" s="21"/>
      <c r="Z10" s="21"/>
      <c r="AA10" s="14"/>
      <c r="AB10" s="14"/>
      <c r="AC10" s="14"/>
      <c r="AD10" s="14"/>
      <c r="AE10" s="23"/>
      <c r="AF10" s="17"/>
      <c r="AG10" s="17" t="s">
        <v>11</v>
      </c>
      <c r="AH10" s="24"/>
    </row>
    <row r="11" customFormat="false" ht="12.75" hidden="false" customHeight="false" outlineLevel="0" collapsed="false">
      <c r="A11" s="20" t="s">
        <v>30</v>
      </c>
      <c r="B11" s="20"/>
      <c r="C11" s="14"/>
      <c r="D11" s="14"/>
      <c r="E11" s="14"/>
      <c r="F11" s="14"/>
      <c r="G11" s="21"/>
      <c r="H11" s="21"/>
      <c r="I11" s="21"/>
      <c r="J11" s="21"/>
      <c r="K11" s="14"/>
      <c r="L11" s="14"/>
      <c r="M11" s="14"/>
      <c r="N11" s="14"/>
      <c r="O11" s="21"/>
      <c r="P11" s="21"/>
      <c r="Q11" s="21"/>
      <c r="R11" s="21"/>
      <c r="S11" s="14"/>
      <c r="T11" s="14"/>
      <c r="U11" s="14"/>
      <c r="V11" s="14"/>
      <c r="W11" s="21"/>
      <c r="X11" s="21"/>
      <c r="Y11" s="21"/>
      <c r="Z11" s="21"/>
      <c r="AA11" s="14"/>
      <c r="AB11" s="14"/>
      <c r="AC11" s="14"/>
      <c r="AD11" s="14"/>
      <c r="AE11" s="95"/>
      <c r="AF11" s="96"/>
      <c r="AG11" s="96"/>
      <c r="AH11" s="87"/>
    </row>
    <row r="12" customFormat="false" ht="15" hidden="false" customHeight="true" outlineLevel="0" collapsed="false">
      <c r="A12" s="10"/>
      <c r="B12" s="10"/>
      <c r="C12" s="37" t="s">
        <v>32</v>
      </c>
      <c r="D12" s="37"/>
      <c r="E12" s="37" t="s">
        <v>33</v>
      </c>
      <c r="F12" s="37"/>
      <c r="G12" s="37" t="s">
        <v>32</v>
      </c>
      <c r="H12" s="37"/>
      <c r="I12" s="37" t="s">
        <v>33</v>
      </c>
      <c r="J12" s="37"/>
      <c r="K12" s="37" t="s">
        <v>32</v>
      </c>
      <c r="L12" s="37"/>
      <c r="M12" s="37" t="s">
        <v>33</v>
      </c>
      <c r="N12" s="37"/>
      <c r="O12" s="37" t="s">
        <v>32</v>
      </c>
      <c r="P12" s="37"/>
      <c r="Q12" s="37" t="s">
        <v>33</v>
      </c>
      <c r="R12" s="37"/>
      <c r="S12" s="37" t="s">
        <v>32</v>
      </c>
      <c r="T12" s="37"/>
      <c r="U12" s="37" t="s">
        <v>33</v>
      </c>
      <c r="V12" s="37"/>
      <c r="W12" s="37" t="s">
        <v>32</v>
      </c>
      <c r="X12" s="37"/>
      <c r="Y12" s="37" t="s">
        <v>33</v>
      </c>
      <c r="Z12" s="37"/>
      <c r="AA12" s="37" t="s">
        <v>32</v>
      </c>
      <c r="AB12" s="37"/>
      <c r="AC12" s="37" t="s">
        <v>33</v>
      </c>
      <c r="AD12" s="37"/>
      <c r="AE12" s="97" t="s">
        <v>94</v>
      </c>
      <c r="AF12" s="97"/>
      <c r="AG12" s="97" t="s">
        <v>34</v>
      </c>
      <c r="AH12" s="97" t="s">
        <v>35</v>
      </c>
    </row>
    <row r="13" customFormat="false" ht="15" hidden="false" customHeight="true" outlineLevel="0" collapsed="false">
      <c r="A13" s="10"/>
      <c r="B13" s="10"/>
      <c r="C13" s="40" t="s">
        <v>126</v>
      </c>
      <c r="D13" s="40"/>
      <c r="E13" s="40" t="s">
        <v>127</v>
      </c>
      <c r="F13" s="40"/>
      <c r="G13" s="40" t="s">
        <v>36</v>
      </c>
      <c r="H13" s="40"/>
      <c r="I13" s="40" t="s">
        <v>37</v>
      </c>
      <c r="J13" s="40"/>
      <c r="K13" s="40" t="s">
        <v>128</v>
      </c>
      <c r="L13" s="40"/>
      <c r="M13" s="40" t="s">
        <v>129</v>
      </c>
      <c r="N13" s="40"/>
      <c r="O13" s="40" t="s">
        <v>130</v>
      </c>
      <c r="P13" s="40"/>
      <c r="Q13" s="40" t="s">
        <v>131</v>
      </c>
      <c r="R13" s="40"/>
      <c r="S13" s="40" t="s">
        <v>132</v>
      </c>
      <c r="T13" s="40"/>
      <c r="U13" s="40" t="s">
        <v>133</v>
      </c>
      <c r="V13" s="40"/>
      <c r="W13" s="40" t="s">
        <v>134</v>
      </c>
      <c r="X13" s="40"/>
      <c r="Y13" s="40" t="s">
        <v>135</v>
      </c>
      <c r="Z13" s="40"/>
      <c r="AA13" s="40" t="s">
        <v>136</v>
      </c>
      <c r="AB13" s="40"/>
      <c r="AC13" s="40" t="s">
        <v>137</v>
      </c>
      <c r="AD13" s="40"/>
      <c r="AE13" s="97"/>
      <c r="AF13" s="97"/>
      <c r="AG13" s="97"/>
      <c r="AH13" s="97"/>
    </row>
    <row r="14" customFormat="false" ht="15" hidden="false" customHeight="true" outlineLevel="0" collapsed="false">
      <c r="A14" s="10"/>
      <c r="B14" s="10"/>
      <c r="C14" s="37" t="s">
        <v>44</v>
      </c>
      <c r="D14" s="37"/>
      <c r="E14" s="37" t="s">
        <v>44</v>
      </c>
      <c r="F14" s="37"/>
      <c r="G14" s="37" t="s">
        <v>44</v>
      </c>
      <c r="H14" s="37"/>
      <c r="I14" s="37" t="s">
        <v>44</v>
      </c>
      <c r="J14" s="37"/>
      <c r="K14" s="37" t="s">
        <v>44</v>
      </c>
      <c r="L14" s="37"/>
      <c r="M14" s="37" t="s">
        <v>44</v>
      </c>
      <c r="N14" s="37"/>
      <c r="O14" s="37" t="s">
        <v>44</v>
      </c>
      <c r="P14" s="37"/>
      <c r="Q14" s="37" t="s">
        <v>44</v>
      </c>
      <c r="R14" s="37"/>
      <c r="S14" s="37" t="s">
        <v>44</v>
      </c>
      <c r="T14" s="37"/>
      <c r="U14" s="37" t="s">
        <v>44</v>
      </c>
      <c r="V14" s="37"/>
      <c r="W14" s="37" t="s">
        <v>44</v>
      </c>
      <c r="X14" s="37"/>
      <c r="Y14" s="37" t="s">
        <v>44</v>
      </c>
      <c r="Z14" s="37"/>
      <c r="AA14" s="37" t="s">
        <v>44</v>
      </c>
      <c r="AB14" s="37"/>
      <c r="AC14" s="37" t="s">
        <v>44</v>
      </c>
      <c r="AD14" s="37"/>
      <c r="AE14" s="97"/>
      <c r="AF14" s="97"/>
      <c r="AG14" s="97"/>
      <c r="AH14" s="97"/>
    </row>
    <row r="15" customFormat="false" ht="15" hidden="false" customHeight="true" outlineLevel="0" collapsed="false">
      <c r="A15" s="10"/>
      <c r="B15" s="10"/>
      <c r="C15" s="37" t="s">
        <v>108</v>
      </c>
      <c r="D15" s="37"/>
      <c r="E15" s="37" t="s">
        <v>138</v>
      </c>
      <c r="F15" s="37"/>
      <c r="G15" s="37" t="s">
        <v>45</v>
      </c>
      <c r="H15" s="37"/>
      <c r="I15" s="37" t="s">
        <v>46</v>
      </c>
      <c r="J15" s="37"/>
      <c r="K15" s="37" t="s">
        <v>139</v>
      </c>
      <c r="L15" s="37"/>
      <c r="M15" s="37" t="s">
        <v>140</v>
      </c>
      <c r="N15" s="37"/>
      <c r="O15" s="37" t="s">
        <v>141</v>
      </c>
      <c r="P15" s="37"/>
      <c r="Q15" s="37" t="s">
        <v>142</v>
      </c>
      <c r="R15" s="37"/>
      <c r="S15" s="37" t="s">
        <v>143</v>
      </c>
      <c r="T15" s="37"/>
      <c r="U15" s="37" t="s">
        <v>144</v>
      </c>
      <c r="V15" s="37"/>
      <c r="W15" s="37" t="s">
        <v>108</v>
      </c>
      <c r="X15" s="37"/>
      <c r="Y15" s="37" t="s">
        <v>145</v>
      </c>
      <c r="Z15" s="37"/>
      <c r="AA15" s="37" t="s">
        <v>45</v>
      </c>
      <c r="AB15" s="37"/>
      <c r="AC15" s="37" t="s">
        <v>46</v>
      </c>
      <c r="AD15" s="37"/>
      <c r="AE15" s="97"/>
      <c r="AF15" s="97"/>
      <c r="AG15" s="97"/>
      <c r="AH15" s="97"/>
    </row>
    <row r="16" customFormat="false" ht="15" hidden="false" customHeight="true" outlineLevel="0" collapsed="false">
      <c r="A16" s="10"/>
      <c r="B16" s="10"/>
      <c r="C16" s="42" t="s">
        <v>48</v>
      </c>
      <c r="D16" s="42"/>
      <c r="E16" s="42" t="s">
        <v>49</v>
      </c>
      <c r="F16" s="42"/>
      <c r="G16" s="42" t="s">
        <v>48</v>
      </c>
      <c r="H16" s="42"/>
      <c r="I16" s="42" t="s">
        <v>49</v>
      </c>
      <c r="J16" s="42"/>
      <c r="K16" s="42" t="s">
        <v>48</v>
      </c>
      <c r="L16" s="42"/>
      <c r="M16" s="42" t="s">
        <v>49</v>
      </c>
      <c r="N16" s="42"/>
      <c r="O16" s="42" t="s">
        <v>48</v>
      </c>
      <c r="P16" s="42"/>
      <c r="Q16" s="42" t="s">
        <v>49</v>
      </c>
      <c r="R16" s="42"/>
      <c r="S16" s="42" t="s">
        <v>48</v>
      </c>
      <c r="T16" s="42"/>
      <c r="U16" s="42" t="s">
        <v>49</v>
      </c>
      <c r="V16" s="42"/>
      <c r="W16" s="42" t="s">
        <v>48</v>
      </c>
      <c r="X16" s="42"/>
      <c r="Y16" s="42" t="s">
        <v>49</v>
      </c>
      <c r="Z16" s="42"/>
      <c r="AA16" s="42" t="s">
        <v>48</v>
      </c>
      <c r="AB16" s="42"/>
      <c r="AC16" s="42" t="s">
        <v>49</v>
      </c>
      <c r="AD16" s="42"/>
      <c r="AE16" s="97"/>
      <c r="AF16" s="97"/>
      <c r="AG16" s="97"/>
      <c r="AH16" s="97"/>
    </row>
    <row r="17" customFormat="false" ht="15" hidden="false" customHeight="true" outlineLevel="0" collapsed="false">
      <c r="A17" s="10"/>
      <c r="B17" s="10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97"/>
      <c r="AF17" s="97"/>
      <c r="AG17" s="97"/>
      <c r="AH17" s="97"/>
    </row>
    <row r="18" customFormat="false" ht="12.75" hidden="false" customHeight="false" outlineLevel="0" collapsed="false">
      <c r="A18" s="10"/>
      <c r="B18" s="10"/>
      <c r="C18" s="44"/>
      <c r="D18" s="44"/>
      <c r="E18" s="44"/>
      <c r="F18" s="44"/>
      <c r="G18" s="35"/>
      <c r="H18" s="35"/>
      <c r="I18" s="35"/>
      <c r="J18" s="35"/>
      <c r="K18" s="44"/>
      <c r="L18" s="44"/>
      <c r="M18" s="44"/>
      <c r="N18" s="44"/>
      <c r="O18" s="35"/>
      <c r="P18" s="35"/>
      <c r="Q18" s="35"/>
      <c r="R18" s="35"/>
      <c r="S18" s="44"/>
      <c r="T18" s="44"/>
      <c r="U18" s="44"/>
      <c r="V18" s="44"/>
      <c r="W18" s="35"/>
      <c r="X18" s="35"/>
      <c r="Y18" s="35"/>
      <c r="Z18" s="35"/>
      <c r="AA18" s="44"/>
      <c r="AB18" s="44"/>
      <c r="AC18" s="44"/>
      <c r="AD18" s="44"/>
      <c r="AE18" s="35"/>
      <c r="AF18" s="35"/>
      <c r="AG18" s="44"/>
      <c r="AH18" s="35"/>
    </row>
    <row r="19" customFormat="false" ht="12.75" hidden="false" customHeight="false" outlineLevel="0" collapsed="false">
      <c r="A19" s="10"/>
      <c r="B19" s="10"/>
      <c r="C19" s="44"/>
      <c r="D19" s="44"/>
      <c r="E19" s="44"/>
      <c r="F19" s="44"/>
      <c r="G19" s="35"/>
      <c r="H19" s="35"/>
      <c r="I19" s="35"/>
      <c r="J19" s="35"/>
      <c r="K19" s="44"/>
      <c r="L19" s="44"/>
      <c r="M19" s="44"/>
      <c r="N19" s="44"/>
      <c r="O19" s="35"/>
      <c r="P19" s="35"/>
      <c r="Q19" s="35"/>
      <c r="R19" s="35"/>
      <c r="S19" s="44"/>
      <c r="T19" s="44"/>
      <c r="U19" s="44"/>
      <c r="V19" s="44"/>
      <c r="W19" s="35"/>
      <c r="X19" s="35"/>
      <c r="Y19" s="35"/>
      <c r="Z19" s="35"/>
      <c r="AA19" s="44"/>
      <c r="AB19" s="44"/>
      <c r="AC19" s="44"/>
      <c r="AD19" s="44"/>
      <c r="AE19" s="98"/>
      <c r="AF19" s="99"/>
      <c r="AG19" s="44"/>
      <c r="AH19" s="35"/>
    </row>
    <row r="20" customFormat="false" ht="12.75" hidden="false" customHeight="false" outlineLevel="0" collapsed="false">
      <c r="A20" s="10"/>
      <c r="B20" s="10"/>
      <c r="C20" s="44"/>
      <c r="D20" s="44"/>
      <c r="E20" s="44"/>
      <c r="F20" s="44"/>
      <c r="G20" s="35"/>
      <c r="H20" s="35"/>
      <c r="I20" s="35"/>
      <c r="J20" s="35"/>
      <c r="K20" s="44"/>
      <c r="L20" s="44"/>
      <c r="M20" s="44"/>
      <c r="N20" s="44"/>
      <c r="O20" s="35"/>
      <c r="P20" s="35"/>
      <c r="Q20" s="35"/>
      <c r="R20" s="35"/>
      <c r="S20" s="44"/>
      <c r="T20" s="44"/>
      <c r="U20" s="44"/>
      <c r="V20" s="44"/>
      <c r="W20" s="35"/>
      <c r="X20" s="35"/>
      <c r="Y20" s="35"/>
      <c r="Z20" s="35"/>
      <c r="AA20" s="44"/>
      <c r="AB20" s="44"/>
      <c r="AC20" s="44"/>
      <c r="AD20" s="44"/>
      <c r="AE20" s="35"/>
      <c r="AF20" s="35"/>
      <c r="AG20" s="44"/>
      <c r="AH20" s="35"/>
    </row>
    <row r="21" customFormat="false" ht="12.75" hidden="false" customHeight="false" outlineLevel="0" collapsed="false">
      <c r="A21" s="10"/>
      <c r="B21" s="10"/>
      <c r="C21" s="44"/>
      <c r="D21" s="44"/>
      <c r="E21" s="44"/>
      <c r="F21" s="44"/>
      <c r="G21" s="35"/>
      <c r="H21" s="35"/>
      <c r="I21" s="35"/>
      <c r="J21" s="35"/>
      <c r="K21" s="44"/>
      <c r="L21" s="44"/>
      <c r="M21" s="44"/>
      <c r="N21" s="44"/>
      <c r="O21" s="35"/>
      <c r="P21" s="35"/>
      <c r="Q21" s="35"/>
      <c r="R21" s="35"/>
      <c r="S21" s="44"/>
      <c r="T21" s="44"/>
      <c r="U21" s="44"/>
      <c r="V21" s="44"/>
      <c r="W21" s="35"/>
      <c r="X21" s="35"/>
      <c r="Y21" s="35"/>
      <c r="Z21" s="35"/>
      <c r="AA21" s="44"/>
      <c r="AB21" s="44"/>
      <c r="AC21" s="44"/>
      <c r="AD21" s="44"/>
      <c r="AE21" s="98"/>
      <c r="AF21" s="99"/>
      <c r="AG21" s="44"/>
      <c r="AH21" s="35"/>
    </row>
    <row r="22" customFormat="false" ht="12.75" hidden="false" customHeight="false" outlineLevel="0" collapsed="false">
      <c r="A22" s="10"/>
      <c r="B22" s="10"/>
      <c r="C22" s="44"/>
      <c r="D22" s="44"/>
      <c r="E22" s="44"/>
      <c r="F22" s="44"/>
      <c r="G22" s="35"/>
      <c r="H22" s="35"/>
      <c r="I22" s="35"/>
      <c r="J22" s="35"/>
      <c r="K22" s="44"/>
      <c r="L22" s="44"/>
      <c r="M22" s="44"/>
      <c r="N22" s="44"/>
      <c r="O22" s="35"/>
      <c r="P22" s="35"/>
      <c r="Q22" s="35"/>
      <c r="R22" s="35"/>
      <c r="S22" s="44"/>
      <c r="T22" s="44"/>
      <c r="U22" s="44"/>
      <c r="V22" s="44"/>
      <c r="W22" s="35"/>
      <c r="X22" s="35"/>
      <c r="Y22" s="35"/>
      <c r="Z22" s="35"/>
      <c r="AA22" s="44"/>
      <c r="AB22" s="44"/>
      <c r="AC22" s="44"/>
      <c r="AD22" s="44"/>
      <c r="AE22" s="35"/>
      <c r="AF22" s="35"/>
      <c r="AG22" s="44"/>
      <c r="AH22" s="35"/>
    </row>
    <row r="23" customFormat="false" ht="12.75" hidden="false" customHeight="false" outlineLevel="0" collapsed="false">
      <c r="A23" s="10"/>
      <c r="B23" s="10"/>
      <c r="C23" s="44"/>
      <c r="D23" s="44"/>
      <c r="E23" s="44"/>
      <c r="F23" s="44"/>
      <c r="G23" s="35"/>
      <c r="H23" s="35"/>
      <c r="I23" s="35"/>
      <c r="J23" s="35"/>
      <c r="K23" s="44"/>
      <c r="L23" s="44"/>
      <c r="M23" s="44"/>
      <c r="N23" s="44"/>
      <c r="O23" s="35"/>
      <c r="P23" s="35"/>
      <c r="Q23" s="35"/>
      <c r="R23" s="35"/>
      <c r="S23" s="44"/>
      <c r="T23" s="44"/>
      <c r="U23" s="44"/>
      <c r="V23" s="44"/>
      <c r="W23" s="35"/>
      <c r="X23" s="35"/>
      <c r="Y23" s="35"/>
      <c r="Z23" s="35"/>
      <c r="AA23" s="44"/>
      <c r="AB23" s="44"/>
      <c r="AC23" s="44"/>
      <c r="AD23" s="44"/>
      <c r="AE23" s="35"/>
      <c r="AF23" s="35"/>
      <c r="AG23" s="44"/>
      <c r="AH23" s="35"/>
    </row>
    <row r="24" customFormat="false" ht="12.75" hidden="false" customHeight="false" outlineLevel="0" collapsed="false">
      <c r="A24" s="49" t="s">
        <v>50</v>
      </c>
      <c r="B24" s="10"/>
      <c r="C24" s="44"/>
      <c r="D24" s="44"/>
      <c r="E24" s="44"/>
      <c r="F24" s="44"/>
      <c r="G24" s="35"/>
      <c r="H24" s="35"/>
      <c r="I24" s="35"/>
      <c r="J24" s="35"/>
      <c r="K24" s="44"/>
      <c r="L24" s="44"/>
      <c r="M24" s="44"/>
      <c r="N24" s="44"/>
      <c r="O24" s="35"/>
      <c r="P24" s="35"/>
      <c r="Q24" s="35"/>
      <c r="R24" s="35"/>
      <c r="S24" s="44"/>
      <c r="T24" s="44"/>
      <c r="U24" s="44"/>
      <c r="V24" s="44"/>
      <c r="W24" s="35"/>
      <c r="X24" s="35"/>
      <c r="Y24" s="35"/>
      <c r="Z24" s="35"/>
      <c r="AA24" s="44"/>
      <c r="AB24" s="44"/>
      <c r="AC24" s="44"/>
      <c r="AD24" s="44"/>
      <c r="AE24" s="35"/>
      <c r="AF24" s="35"/>
      <c r="AG24" s="44"/>
      <c r="AH24" s="35"/>
    </row>
    <row r="25" customFormat="false" ht="12.75" hidden="false" customHeight="false" outlineLevel="0" collapsed="false">
      <c r="A25" s="50"/>
      <c r="B25" s="10"/>
      <c r="C25" s="44"/>
      <c r="D25" s="44"/>
      <c r="E25" s="44"/>
      <c r="F25" s="44"/>
      <c r="G25" s="35"/>
      <c r="H25" s="35"/>
      <c r="I25" s="35"/>
      <c r="J25" s="35"/>
      <c r="K25" s="44"/>
      <c r="L25" s="44"/>
      <c r="M25" s="44"/>
      <c r="N25" s="44"/>
      <c r="O25" s="35"/>
      <c r="P25" s="35"/>
      <c r="Q25" s="35"/>
      <c r="R25" s="35"/>
      <c r="S25" s="44"/>
      <c r="T25" s="44"/>
      <c r="U25" s="44"/>
      <c r="V25" s="44"/>
      <c r="W25" s="35"/>
      <c r="X25" s="35"/>
      <c r="Y25" s="35"/>
      <c r="Z25" s="35"/>
      <c r="AA25" s="44"/>
      <c r="AB25" s="44"/>
      <c r="AC25" s="44"/>
      <c r="AD25" s="44"/>
      <c r="AE25" s="35"/>
      <c r="AF25" s="35"/>
      <c r="AG25" s="44"/>
      <c r="AH25" s="35"/>
    </row>
    <row r="26" customFormat="false" ht="12.75" hidden="false" customHeight="false" outlineLevel="0" collapsed="false">
      <c r="A26" s="50" t="s">
        <v>51</v>
      </c>
      <c r="B26" s="48"/>
      <c r="C26" s="44"/>
      <c r="D26" s="44"/>
      <c r="E26" s="44"/>
      <c r="F26" s="44"/>
      <c r="G26" s="35"/>
      <c r="H26" s="35"/>
      <c r="I26" s="35"/>
      <c r="J26" s="35"/>
      <c r="K26" s="44"/>
      <c r="L26" s="44"/>
      <c r="M26" s="44"/>
      <c r="N26" s="44"/>
      <c r="O26" s="35"/>
      <c r="P26" s="35"/>
      <c r="Q26" s="35"/>
      <c r="R26" s="35"/>
      <c r="S26" s="44"/>
      <c r="T26" s="44"/>
      <c r="U26" s="44"/>
      <c r="V26" s="44"/>
      <c r="W26" s="35"/>
      <c r="X26" s="35"/>
      <c r="Y26" s="35"/>
      <c r="Z26" s="35"/>
      <c r="AA26" s="44"/>
      <c r="AB26" s="44"/>
      <c r="AC26" s="44"/>
      <c r="AD26" s="44"/>
      <c r="AE26" s="35"/>
      <c r="AF26" s="35"/>
      <c r="AG26" s="44"/>
      <c r="AH26" s="35"/>
    </row>
    <row r="27" customFormat="false" ht="12.75" hidden="false" customHeight="false" outlineLevel="0" collapsed="false">
      <c r="A27" s="50" t="s">
        <v>52</v>
      </c>
      <c r="B27" s="10"/>
      <c r="C27" s="44"/>
      <c r="D27" s="44"/>
      <c r="E27" s="44"/>
      <c r="F27" s="44"/>
      <c r="G27" s="35"/>
      <c r="H27" s="35"/>
      <c r="I27" s="35"/>
      <c r="J27" s="35"/>
      <c r="K27" s="44"/>
      <c r="L27" s="44"/>
      <c r="M27" s="44"/>
      <c r="N27" s="44"/>
      <c r="O27" s="35"/>
      <c r="P27" s="35"/>
      <c r="Q27" s="35"/>
      <c r="R27" s="35"/>
      <c r="S27" s="44"/>
      <c r="T27" s="44"/>
      <c r="U27" s="44"/>
      <c r="V27" s="44"/>
      <c r="W27" s="35"/>
      <c r="X27" s="35"/>
      <c r="Y27" s="35"/>
      <c r="Z27" s="35"/>
      <c r="AA27" s="44"/>
      <c r="AB27" s="44"/>
      <c r="AC27" s="44"/>
      <c r="AD27" s="44"/>
      <c r="AE27" s="35"/>
      <c r="AF27" s="35"/>
      <c r="AG27" s="44"/>
      <c r="AH27" s="35"/>
    </row>
    <row r="28" customFormat="false" ht="12.75" hidden="false" customHeight="false" outlineLevel="0" collapsed="false">
      <c r="A28" s="50"/>
      <c r="B28" s="10"/>
      <c r="C28" s="44"/>
      <c r="D28" s="44"/>
      <c r="E28" s="44"/>
      <c r="F28" s="44"/>
      <c r="G28" s="35"/>
      <c r="H28" s="35"/>
      <c r="I28" s="35"/>
      <c r="J28" s="35"/>
      <c r="K28" s="44"/>
      <c r="L28" s="44"/>
      <c r="M28" s="44"/>
      <c r="N28" s="44"/>
      <c r="O28" s="35"/>
      <c r="P28" s="35"/>
      <c r="Q28" s="35"/>
      <c r="R28" s="35"/>
      <c r="S28" s="44"/>
      <c r="T28" s="44"/>
      <c r="U28" s="44"/>
      <c r="V28" s="44"/>
      <c r="W28" s="35"/>
      <c r="X28" s="35"/>
      <c r="Y28" s="35"/>
      <c r="Z28" s="35"/>
      <c r="AA28" s="44"/>
      <c r="AB28" s="44"/>
      <c r="AC28" s="44"/>
      <c r="AD28" s="44"/>
      <c r="AE28" s="35"/>
      <c r="AF28" s="35"/>
      <c r="AG28" s="44"/>
      <c r="AH28" s="35"/>
    </row>
    <row r="29" customFormat="false" ht="12.75" hidden="false" customHeight="false" outlineLevel="0" collapsed="false">
      <c r="A29" s="50" t="s">
        <v>146</v>
      </c>
      <c r="B29" s="10"/>
      <c r="C29" s="44"/>
      <c r="D29" s="44"/>
      <c r="E29" s="44"/>
      <c r="F29" s="44"/>
      <c r="G29" s="35"/>
      <c r="H29" s="35"/>
      <c r="I29" s="35"/>
      <c r="J29" s="35"/>
      <c r="K29" s="44"/>
      <c r="L29" s="44"/>
      <c r="M29" s="44"/>
      <c r="N29" s="44"/>
      <c r="O29" s="35"/>
      <c r="P29" s="35"/>
      <c r="Q29" s="35"/>
      <c r="R29" s="35"/>
      <c r="S29" s="44"/>
      <c r="T29" s="44"/>
      <c r="U29" s="44"/>
      <c r="V29" s="44"/>
      <c r="W29" s="35"/>
      <c r="X29" s="35"/>
      <c r="Y29" s="35"/>
      <c r="Z29" s="35"/>
      <c r="AA29" s="44"/>
      <c r="AB29" s="44"/>
      <c r="AC29" s="44"/>
      <c r="AD29" s="44"/>
      <c r="AE29" s="35"/>
      <c r="AF29" s="35"/>
      <c r="AG29" s="44"/>
      <c r="AH29" s="35"/>
    </row>
    <row r="30" customFormat="false" ht="12.75" hidden="false" customHeight="false" outlineLevel="0" collapsed="false">
      <c r="A30" s="50" t="s">
        <v>147</v>
      </c>
      <c r="B30" s="48"/>
      <c r="C30" s="44"/>
      <c r="D30" s="44"/>
      <c r="E30" s="44"/>
      <c r="F30" s="44"/>
      <c r="G30" s="35"/>
      <c r="H30" s="35"/>
      <c r="I30" s="35"/>
      <c r="J30" s="35"/>
      <c r="K30" s="44"/>
      <c r="L30" s="44"/>
      <c r="M30" s="44"/>
      <c r="N30" s="44"/>
      <c r="O30" s="35"/>
      <c r="P30" s="35"/>
      <c r="Q30" s="35"/>
      <c r="R30" s="35"/>
      <c r="S30" s="44"/>
      <c r="T30" s="44"/>
      <c r="U30" s="44"/>
      <c r="V30" s="44"/>
      <c r="W30" s="35"/>
      <c r="X30" s="35"/>
      <c r="Y30" s="35"/>
      <c r="Z30" s="35"/>
      <c r="AA30" s="44"/>
      <c r="AB30" s="44"/>
      <c r="AC30" s="44"/>
      <c r="AD30" s="44"/>
      <c r="AE30" s="35"/>
      <c r="AF30" s="35"/>
      <c r="AG30" s="44"/>
      <c r="AH30" s="35"/>
    </row>
    <row r="31" customFormat="false" ht="12.75" hidden="false" customHeight="false" outlineLevel="0" collapsed="false">
      <c r="A31" s="50"/>
      <c r="B31" s="10"/>
      <c r="C31" s="44"/>
      <c r="D31" s="44"/>
      <c r="E31" s="44"/>
      <c r="F31" s="44"/>
      <c r="G31" s="35"/>
      <c r="H31" s="35"/>
      <c r="I31" s="35"/>
      <c r="J31" s="35"/>
      <c r="K31" s="44"/>
      <c r="L31" s="44"/>
      <c r="M31" s="44"/>
      <c r="N31" s="44"/>
      <c r="O31" s="35"/>
      <c r="P31" s="35"/>
      <c r="Q31" s="35"/>
      <c r="R31" s="35"/>
      <c r="S31" s="44"/>
      <c r="T31" s="44"/>
      <c r="U31" s="44"/>
      <c r="V31" s="44"/>
      <c r="W31" s="35"/>
      <c r="X31" s="35"/>
      <c r="Y31" s="35"/>
      <c r="Z31" s="35"/>
      <c r="AA31" s="44"/>
      <c r="AB31" s="44"/>
      <c r="AC31" s="44"/>
      <c r="AD31" s="44"/>
      <c r="AE31" s="35"/>
      <c r="AF31" s="35"/>
      <c r="AG31" s="44"/>
      <c r="AH31" s="35"/>
    </row>
    <row r="32" customFormat="false" ht="12.75" hidden="false" customHeight="false" outlineLevel="0" collapsed="false">
      <c r="A32" s="50" t="s">
        <v>181</v>
      </c>
      <c r="B32" s="10"/>
      <c r="C32" s="44"/>
      <c r="D32" s="44"/>
      <c r="E32" s="44"/>
      <c r="F32" s="44"/>
      <c r="G32" s="35"/>
      <c r="H32" s="35"/>
      <c r="I32" s="35"/>
      <c r="J32" s="35"/>
      <c r="K32" s="44"/>
      <c r="L32" s="44"/>
      <c r="M32" s="44"/>
      <c r="N32" s="44"/>
      <c r="O32" s="35"/>
      <c r="P32" s="35"/>
      <c r="Q32" s="35"/>
      <c r="R32" s="35"/>
      <c r="S32" s="44"/>
      <c r="T32" s="44"/>
      <c r="U32" s="44"/>
      <c r="V32" s="44"/>
      <c r="W32" s="35"/>
      <c r="X32" s="35"/>
      <c r="Y32" s="35"/>
      <c r="Z32" s="35"/>
      <c r="AA32" s="44"/>
      <c r="AB32" s="44"/>
      <c r="AC32" s="44"/>
      <c r="AD32" s="44"/>
      <c r="AE32" s="35"/>
      <c r="AF32" s="35"/>
      <c r="AG32" s="44"/>
      <c r="AH32" s="35"/>
    </row>
    <row r="33" customFormat="false" ht="12.75" hidden="false" customHeight="false" outlineLevel="0" collapsed="false">
      <c r="A33" s="50" t="s">
        <v>182</v>
      </c>
      <c r="B33" s="10"/>
      <c r="C33" s="44"/>
      <c r="D33" s="44"/>
      <c r="E33" s="44"/>
      <c r="F33" s="44"/>
      <c r="G33" s="35"/>
      <c r="H33" s="35"/>
      <c r="I33" s="35"/>
      <c r="J33" s="35"/>
      <c r="K33" s="44"/>
      <c r="L33" s="44"/>
      <c r="M33" s="44"/>
      <c r="N33" s="44"/>
      <c r="O33" s="35"/>
      <c r="P33" s="35"/>
      <c r="Q33" s="35"/>
      <c r="R33" s="35"/>
      <c r="S33" s="44"/>
      <c r="T33" s="44"/>
      <c r="U33" s="44"/>
      <c r="V33" s="44"/>
      <c r="W33" s="35"/>
      <c r="X33" s="35"/>
      <c r="Y33" s="35"/>
      <c r="Z33" s="35"/>
      <c r="AA33" s="44"/>
      <c r="AB33" s="44"/>
      <c r="AC33" s="44"/>
      <c r="AD33" s="44"/>
      <c r="AE33" s="35"/>
      <c r="AF33" s="35"/>
      <c r="AG33" s="44"/>
      <c r="AH33" s="35"/>
    </row>
    <row r="34" customFormat="false" ht="12.75" hidden="false" customHeight="false" outlineLevel="0" collapsed="false">
      <c r="A34" s="50"/>
      <c r="B34" s="10"/>
      <c r="C34" s="44"/>
      <c r="D34" s="44"/>
      <c r="E34" s="44"/>
      <c r="F34" s="44"/>
      <c r="G34" s="35"/>
      <c r="H34" s="35"/>
      <c r="I34" s="35"/>
      <c r="J34" s="35"/>
      <c r="K34" s="44"/>
      <c r="L34" s="44"/>
      <c r="M34" s="44"/>
      <c r="N34" s="44"/>
      <c r="O34" s="35"/>
      <c r="P34" s="35"/>
      <c r="Q34" s="35"/>
      <c r="R34" s="35"/>
      <c r="S34" s="44"/>
      <c r="T34" s="44"/>
      <c r="U34" s="44"/>
      <c r="V34" s="44"/>
      <c r="W34" s="35"/>
      <c r="X34" s="35"/>
      <c r="Y34" s="35"/>
      <c r="Z34" s="35"/>
      <c r="AA34" s="44"/>
      <c r="AB34" s="44"/>
      <c r="AC34" s="44"/>
      <c r="AD34" s="44"/>
      <c r="AE34" s="35"/>
      <c r="AF34" s="35"/>
      <c r="AG34" s="44"/>
      <c r="AH34" s="35"/>
    </row>
    <row r="35" customFormat="false" ht="12.75" hidden="false" customHeight="false" outlineLevel="0" collapsed="false">
      <c r="A35" s="50" t="s">
        <v>150</v>
      </c>
      <c r="B35" s="10"/>
      <c r="C35" s="44"/>
      <c r="D35" s="44"/>
      <c r="E35" s="44"/>
      <c r="F35" s="44"/>
      <c r="G35" s="35"/>
      <c r="H35" s="35"/>
      <c r="I35" s="35"/>
      <c r="J35" s="35"/>
      <c r="K35" s="44"/>
      <c r="L35" s="44"/>
      <c r="M35" s="44"/>
      <c r="N35" s="44"/>
      <c r="O35" s="35"/>
      <c r="P35" s="35"/>
      <c r="Q35" s="35"/>
      <c r="R35" s="35"/>
      <c r="S35" s="44"/>
      <c r="T35" s="44"/>
      <c r="U35" s="44"/>
      <c r="V35" s="44"/>
      <c r="W35" s="35"/>
      <c r="X35" s="35"/>
      <c r="Y35" s="35"/>
      <c r="Z35" s="35"/>
      <c r="AA35" s="44"/>
      <c r="AB35" s="44"/>
      <c r="AC35" s="44"/>
      <c r="AD35" s="44"/>
      <c r="AE35" s="35"/>
      <c r="AF35" s="35"/>
      <c r="AG35" s="44"/>
      <c r="AH35" s="35"/>
    </row>
    <row r="36" customFormat="false" ht="12.75" hidden="false" customHeight="false" outlineLevel="0" collapsed="false">
      <c r="A36" s="50" t="s">
        <v>151</v>
      </c>
      <c r="B36" s="10"/>
      <c r="C36" s="44"/>
      <c r="D36" s="44"/>
      <c r="E36" s="44"/>
      <c r="F36" s="44"/>
      <c r="G36" s="35"/>
      <c r="H36" s="35"/>
      <c r="I36" s="35"/>
      <c r="J36" s="35"/>
      <c r="K36" s="44"/>
      <c r="L36" s="44"/>
      <c r="M36" s="44"/>
      <c r="N36" s="44"/>
      <c r="O36" s="35"/>
      <c r="P36" s="35"/>
      <c r="Q36" s="35"/>
      <c r="R36" s="35"/>
      <c r="S36" s="44"/>
      <c r="T36" s="44"/>
      <c r="U36" s="44"/>
      <c r="V36" s="44"/>
      <c r="W36" s="35"/>
      <c r="X36" s="35"/>
      <c r="Y36" s="35"/>
      <c r="Z36" s="35"/>
      <c r="AA36" s="44"/>
      <c r="AB36" s="44"/>
      <c r="AC36" s="44"/>
      <c r="AD36" s="44"/>
      <c r="AE36" s="35"/>
      <c r="AF36" s="35"/>
      <c r="AG36" s="44"/>
      <c r="AH36" s="35"/>
    </row>
    <row r="37" customFormat="false" ht="12.75" hidden="false" customHeight="false" outlineLevel="0" collapsed="false">
      <c r="A37" s="50"/>
      <c r="B37" s="10"/>
      <c r="C37" s="44"/>
      <c r="D37" s="44"/>
      <c r="E37" s="44"/>
      <c r="F37" s="44"/>
      <c r="G37" s="35"/>
      <c r="H37" s="35"/>
      <c r="I37" s="35"/>
      <c r="J37" s="35"/>
      <c r="K37" s="44"/>
      <c r="L37" s="44"/>
      <c r="M37" s="44"/>
      <c r="N37" s="44"/>
      <c r="O37" s="35"/>
      <c r="P37" s="35"/>
      <c r="Q37" s="35"/>
      <c r="R37" s="35"/>
      <c r="S37" s="44"/>
      <c r="T37" s="44"/>
      <c r="U37" s="44"/>
      <c r="V37" s="44"/>
      <c r="W37" s="35"/>
      <c r="X37" s="35"/>
      <c r="Y37" s="35"/>
      <c r="Z37" s="35"/>
      <c r="AA37" s="44"/>
      <c r="AB37" s="44"/>
      <c r="AC37" s="44"/>
      <c r="AD37" s="44"/>
      <c r="AE37" s="35"/>
      <c r="AF37" s="35"/>
      <c r="AG37" s="44"/>
      <c r="AH37" s="35"/>
    </row>
    <row r="38" customFormat="false" ht="12.75" hidden="false" customHeight="false" outlineLevel="0" collapsed="false">
      <c r="A38" s="50" t="s">
        <v>152</v>
      </c>
      <c r="B38" s="10"/>
      <c r="C38" s="44"/>
      <c r="D38" s="44"/>
      <c r="E38" s="44"/>
      <c r="F38" s="44"/>
      <c r="G38" s="35"/>
      <c r="H38" s="35"/>
      <c r="I38" s="35"/>
      <c r="J38" s="35"/>
      <c r="K38" s="44"/>
      <c r="L38" s="44"/>
      <c r="M38" s="44"/>
      <c r="N38" s="44"/>
      <c r="O38" s="35"/>
      <c r="P38" s="35"/>
      <c r="Q38" s="35"/>
      <c r="R38" s="35"/>
      <c r="S38" s="44"/>
      <c r="T38" s="44"/>
      <c r="U38" s="44"/>
      <c r="V38" s="44"/>
      <c r="W38" s="35"/>
      <c r="X38" s="35"/>
      <c r="Y38" s="35"/>
      <c r="Z38" s="35"/>
      <c r="AA38" s="44"/>
      <c r="AB38" s="44"/>
      <c r="AC38" s="44"/>
      <c r="AD38" s="44"/>
      <c r="AE38" s="35"/>
      <c r="AF38" s="35"/>
      <c r="AG38" s="44"/>
      <c r="AH38" s="35"/>
    </row>
    <row r="39" customFormat="false" ht="12.75" hidden="false" customHeight="false" outlineLevel="0" collapsed="false">
      <c r="A39" s="50" t="s">
        <v>151</v>
      </c>
      <c r="B39" s="10"/>
      <c r="C39" s="44"/>
      <c r="D39" s="44"/>
      <c r="E39" s="44"/>
      <c r="F39" s="44"/>
      <c r="G39" s="35"/>
      <c r="H39" s="35"/>
      <c r="I39" s="35"/>
      <c r="J39" s="35"/>
      <c r="K39" s="44"/>
      <c r="L39" s="44"/>
      <c r="M39" s="44"/>
      <c r="N39" s="44"/>
      <c r="O39" s="35"/>
      <c r="P39" s="35"/>
      <c r="Q39" s="35"/>
      <c r="R39" s="35"/>
      <c r="S39" s="44"/>
      <c r="T39" s="44"/>
      <c r="U39" s="44"/>
      <c r="V39" s="44"/>
      <c r="W39" s="35"/>
      <c r="X39" s="35"/>
      <c r="Y39" s="35"/>
      <c r="Z39" s="35"/>
      <c r="AA39" s="44"/>
      <c r="AB39" s="44"/>
      <c r="AC39" s="44"/>
      <c r="AD39" s="44"/>
      <c r="AE39" s="35"/>
      <c r="AF39" s="35"/>
      <c r="AG39" s="44"/>
      <c r="AH39" s="35"/>
    </row>
    <row r="40" customFormat="false" ht="12.75" hidden="false" customHeight="false" outlineLevel="0" collapsed="false">
      <c r="A40" s="50"/>
      <c r="B40" s="10"/>
      <c r="C40" s="44"/>
      <c r="D40" s="44"/>
      <c r="E40" s="44"/>
      <c r="F40" s="44"/>
      <c r="G40" s="35"/>
      <c r="H40" s="35"/>
      <c r="I40" s="35"/>
      <c r="J40" s="35"/>
      <c r="K40" s="44"/>
      <c r="L40" s="44"/>
      <c r="M40" s="44"/>
      <c r="N40" s="44"/>
      <c r="O40" s="35"/>
      <c r="P40" s="35"/>
      <c r="Q40" s="35"/>
      <c r="R40" s="35"/>
      <c r="S40" s="44"/>
      <c r="T40" s="44"/>
      <c r="U40" s="44"/>
      <c r="V40" s="44"/>
      <c r="W40" s="35"/>
      <c r="X40" s="35"/>
      <c r="Y40" s="35"/>
      <c r="Z40" s="35"/>
      <c r="AA40" s="44"/>
      <c r="AB40" s="44"/>
      <c r="AC40" s="44"/>
      <c r="AD40" s="44"/>
      <c r="AE40" s="35"/>
      <c r="AF40" s="35"/>
      <c r="AG40" s="44"/>
      <c r="AH40" s="35"/>
    </row>
    <row r="41" customFormat="false" ht="12.75" hidden="false" customHeight="false" outlineLevel="0" collapsed="false">
      <c r="A41" s="50" t="s">
        <v>59</v>
      </c>
      <c r="B41" s="10"/>
      <c r="C41" s="44"/>
      <c r="D41" s="44"/>
      <c r="E41" s="44"/>
      <c r="F41" s="44"/>
      <c r="G41" s="35"/>
      <c r="H41" s="35"/>
      <c r="I41" s="35"/>
      <c r="J41" s="35"/>
      <c r="K41" s="44"/>
      <c r="L41" s="44"/>
      <c r="M41" s="44"/>
      <c r="N41" s="44"/>
      <c r="O41" s="35"/>
      <c r="P41" s="35"/>
      <c r="Q41" s="35"/>
      <c r="R41" s="35"/>
      <c r="S41" s="44"/>
      <c r="T41" s="44"/>
      <c r="U41" s="44"/>
      <c r="V41" s="44"/>
      <c r="W41" s="35"/>
      <c r="X41" s="35"/>
      <c r="Y41" s="35"/>
      <c r="Z41" s="35"/>
      <c r="AA41" s="44"/>
      <c r="AB41" s="44"/>
      <c r="AC41" s="44"/>
      <c r="AD41" s="44"/>
      <c r="AE41" s="35"/>
      <c r="AF41" s="35"/>
      <c r="AG41" s="44"/>
      <c r="AH41" s="35"/>
    </row>
    <row r="42" customFormat="false" ht="12.75" hidden="false" customHeight="false" outlineLevel="0" collapsed="false">
      <c r="A42" s="50" t="s">
        <v>153</v>
      </c>
      <c r="B42" s="10"/>
      <c r="C42" s="44"/>
      <c r="D42" s="44"/>
      <c r="E42" s="44"/>
      <c r="F42" s="44"/>
      <c r="G42" s="35"/>
      <c r="H42" s="35"/>
      <c r="I42" s="35"/>
      <c r="J42" s="35"/>
      <c r="K42" s="44"/>
      <c r="L42" s="44"/>
      <c r="M42" s="44"/>
      <c r="N42" s="44"/>
      <c r="O42" s="35"/>
      <c r="P42" s="35"/>
      <c r="Q42" s="35"/>
      <c r="R42" s="35"/>
      <c r="S42" s="44"/>
      <c r="T42" s="44"/>
      <c r="U42" s="44"/>
      <c r="V42" s="44"/>
      <c r="W42" s="35"/>
      <c r="X42" s="35"/>
      <c r="Y42" s="35"/>
      <c r="Z42" s="35"/>
      <c r="AA42" s="44"/>
      <c r="AB42" s="44"/>
      <c r="AC42" s="44"/>
      <c r="AD42" s="44"/>
      <c r="AE42" s="35"/>
      <c r="AF42" s="35"/>
      <c r="AG42" s="44"/>
      <c r="AH42" s="35"/>
    </row>
    <row r="43" customFormat="false" ht="12.75" hidden="false" customHeight="false" outlineLevel="0" collapsed="false">
      <c r="A43" s="50"/>
      <c r="B43" s="10"/>
      <c r="C43" s="44"/>
      <c r="D43" s="44"/>
      <c r="E43" s="44"/>
      <c r="F43" s="44"/>
      <c r="G43" s="35"/>
      <c r="H43" s="35"/>
      <c r="I43" s="35"/>
      <c r="J43" s="35"/>
      <c r="K43" s="44"/>
      <c r="L43" s="44"/>
      <c r="M43" s="44"/>
      <c r="N43" s="44"/>
      <c r="O43" s="35"/>
      <c r="P43" s="35"/>
      <c r="Q43" s="35"/>
      <c r="R43" s="35"/>
      <c r="S43" s="44"/>
      <c r="T43" s="44"/>
      <c r="U43" s="44"/>
      <c r="V43" s="44"/>
      <c r="W43" s="35"/>
      <c r="X43" s="35"/>
      <c r="Y43" s="35"/>
      <c r="Z43" s="35"/>
      <c r="AA43" s="44"/>
      <c r="AB43" s="44"/>
      <c r="AC43" s="44"/>
      <c r="AD43" s="44"/>
      <c r="AE43" s="35"/>
      <c r="AF43" s="35"/>
      <c r="AG43" s="44"/>
      <c r="AH43" s="35"/>
    </row>
    <row r="44" customFormat="false" ht="12.75" hidden="false" customHeight="false" outlineLevel="0" collapsed="false">
      <c r="A44" s="50" t="s">
        <v>61</v>
      </c>
      <c r="B44" s="10"/>
      <c r="C44" s="44"/>
      <c r="D44" s="44"/>
      <c r="E44" s="44"/>
      <c r="F44" s="44"/>
      <c r="G44" s="35"/>
      <c r="H44" s="35"/>
      <c r="I44" s="35"/>
      <c r="J44" s="35"/>
      <c r="K44" s="44"/>
      <c r="L44" s="44"/>
      <c r="M44" s="44"/>
      <c r="N44" s="44"/>
      <c r="O44" s="35"/>
      <c r="P44" s="35"/>
      <c r="Q44" s="35"/>
      <c r="R44" s="35"/>
      <c r="S44" s="44"/>
      <c r="T44" s="44"/>
      <c r="U44" s="44"/>
      <c r="V44" s="44"/>
      <c r="W44" s="35"/>
      <c r="X44" s="35"/>
      <c r="Y44" s="35"/>
      <c r="Z44" s="35"/>
      <c r="AA44" s="44"/>
      <c r="AB44" s="44"/>
      <c r="AC44" s="44"/>
      <c r="AD44" s="44"/>
      <c r="AE44" s="35"/>
      <c r="AF44" s="35"/>
      <c r="AG44" s="44"/>
      <c r="AH44" s="35"/>
    </row>
    <row r="45" customFormat="false" ht="12.75" hidden="false" customHeight="false" outlineLevel="0" collapsed="false">
      <c r="A45" s="50"/>
      <c r="B45" s="10"/>
      <c r="C45" s="44"/>
      <c r="D45" s="44"/>
      <c r="E45" s="44"/>
      <c r="F45" s="44"/>
      <c r="G45" s="35"/>
      <c r="H45" s="35"/>
      <c r="I45" s="35"/>
      <c r="J45" s="35"/>
      <c r="K45" s="44"/>
      <c r="L45" s="44"/>
      <c r="M45" s="44"/>
      <c r="N45" s="44"/>
      <c r="O45" s="35"/>
      <c r="P45" s="35"/>
      <c r="Q45" s="35"/>
      <c r="R45" s="35"/>
      <c r="S45" s="44"/>
      <c r="T45" s="44"/>
      <c r="U45" s="44"/>
      <c r="V45" s="44"/>
      <c r="W45" s="35"/>
      <c r="X45" s="35"/>
      <c r="Y45" s="35"/>
      <c r="Z45" s="35"/>
      <c r="AA45" s="44"/>
      <c r="AB45" s="44"/>
      <c r="AC45" s="44"/>
      <c r="AD45" s="44"/>
      <c r="AE45" s="35"/>
      <c r="AF45" s="35"/>
      <c r="AG45" s="44"/>
      <c r="AH45" s="35"/>
    </row>
    <row r="46" customFormat="false" ht="12.75" hidden="false" customHeight="false" outlineLevel="0" collapsed="false">
      <c r="A46" s="50"/>
      <c r="B46" s="10"/>
      <c r="C46" s="44"/>
      <c r="D46" s="44"/>
      <c r="E46" s="44"/>
      <c r="F46" s="44"/>
      <c r="G46" s="35"/>
      <c r="H46" s="35"/>
      <c r="I46" s="35"/>
      <c r="J46" s="35"/>
      <c r="K46" s="44"/>
      <c r="L46" s="44"/>
      <c r="M46" s="44"/>
      <c r="N46" s="44"/>
      <c r="O46" s="35"/>
      <c r="P46" s="35"/>
      <c r="Q46" s="35"/>
      <c r="R46" s="35"/>
      <c r="S46" s="44"/>
      <c r="T46" s="44"/>
      <c r="U46" s="44"/>
      <c r="V46" s="44"/>
      <c r="W46" s="35"/>
      <c r="X46" s="35"/>
      <c r="Y46" s="35"/>
      <c r="Z46" s="35"/>
      <c r="AA46" s="44"/>
      <c r="AB46" s="44"/>
      <c r="AC46" s="44"/>
      <c r="AD46" s="44"/>
      <c r="AE46" s="98"/>
      <c r="AF46" s="99"/>
      <c r="AG46" s="44"/>
      <c r="AH46" s="35"/>
    </row>
    <row r="47" customFormat="false" ht="12.75" hidden="false" customHeight="false" outlineLevel="0" collapsed="false">
      <c r="A47" s="52"/>
      <c r="B47" s="10"/>
      <c r="C47" s="44"/>
      <c r="D47" s="44"/>
      <c r="E47" s="44"/>
      <c r="F47" s="44"/>
      <c r="G47" s="35"/>
      <c r="H47" s="35"/>
      <c r="I47" s="35"/>
      <c r="J47" s="35"/>
      <c r="K47" s="44"/>
      <c r="L47" s="44"/>
      <c r="M47" s="44"/>
      <c r="N47" s="44"/>
      <c r="O47" s="35"/>
      <c r="P47" s="35"/>
      <c r="Q47" s="35"/>
      <c r="R47" s="35"/>
      <c r="S47" s="44"/>
      <c r="T47" s="44"/>
      <c r="U47" s="44"/>
      <c r="V47" s="44"/>
      <c r="W47" s="35"/>
      <c r="X47" s="35"/>
      <c r="Y47" s="35"/>
      <c r="Z47" s="35"/>
      <c r="AA47" s="44"/>
      <c r="AB47" s="44"/>
      <c r="AC47" s="44"/>
      <c r="AD47" s="44"/>
      <c r="AE47" s="35"/>
      <c r="AF47" s="35"/>
      <c r="AG47" s="44"/>
      <c r="AH47" s="35"/>
    </row>
    <row r="48" customFormat="false" ht="12.75" hidden="false" customHeight="false" outlineLevel="0" collapsed="false">
      <c r="A48" s="10"/>
      <c r="B48" s="10"/>
      <c r="C48" s="44"/>
      <c r="D48" s="44"/>
      <c r="E48" s="44"/>
      <c r="F48" s="44"/>
      <c r="G48" s="35"/>
      <c r="H48" s="35"/>
      <c r="I48" s="35"/>
      <c r="J48" s="35"/>
      <c r="K48" s="44"/>
      <c r="L48" s="44"/>
      <c r="M48" s="44"/>
      <c r="N48" s="44"/>
      <c r="O48" s="35"/>
      <c r="P48" s="35"/>
      <c r="Q48" s="35"/>
      <c r="R48" s="35"/>
      <c r="S48" s="44"/>
      <c r="T48" s="44"/>
      <c r="U48" s="44"/>
      <c r="V48" s="44"/>
      <c r="W48" s="35"/>
      <c r="X48" s="35"/>
      <c r="Y48" s="35"/>
      <c r="Z48" s="35"/>
      <c r="AA48" s="44"/>
      <c r="AB48" s="44"/>
      <c r="AC48" s="44"/>
      <c r="AD48" s="44"/>
      <c r="AE48" s="35"/>
      <c r="AF48" s="35"/>
      <c r="AG48" s="44"/>
      <c r="AH48" s="35"/>
    </row>
    <row r="49" customFormat="false" ht="12.75" hidden="false" customHeight="false" outlineLevel="0" collapsed="false">
      <c r="A49" s="10"/>
      <c r="B49" s="10"/>
      <c r="C49" s="44"/>
      <c r="D49" s="44"/>
      <c r="E49" s="44"/>
      <c r="F49" s="44"/>
      <c r="G49" s="35"/>
      <c r="H49" s="35"/>
      <c r="I49" s="35"/>
      <c r="J49" s="35"/>
      <c r="K49" s="44"/>
      <c r="L49" s="44"/>
      <c r="M49" s="44"/>
      <c r="N49" s="44"/>
      <c r="O49" s="35"/>
      <c r="P49" s="35"/>
      <c r="Q49" s="35"/>
      <c r="R49" s="35"/>
      <c r="S49" s="44"/>
      <c r="T49" s="44"/>
      <c r="U49" s="44"/>
      <c r="V49" s="44"/>
      <c r="W49" s="35"/>
      <c r="X49" s="35"/>
      <c r="Y49" s="35"/>
      <c r="Z49" s="35"/>
      <c r="AA49" s="44"/>
      <c r="AB49" s="44"/>
      <c r="AC49" s="44"/>
      <c r="AD49" s="44"/>
      <c r="AE49" s="100"/>
      <c r="AF49" s="101"/>
      <c r="AG49" s="53"/>
      <c r="AH49" s="54"/>
    </row>
    <row r="50" customFormat="false" ht="12.75" hidden="false" customHeight="false" outlineLevel="0" collapsed="false">
      <c r="A50" s="10"/>
      <c r="B50" s="10"/>
      <c r="C50" s="53"/>
      <c r="D50" s="53"/>
      <c r="E50" s="53"/>
      <c r="F50" s="53"/>
      <c r="G50" s="35"/>
      <c r="H50" s="35"/>
      <c r="I50" s="35"/>
      <c r="J50" s="35"/>
      <c r="K50" s="53"/>
      <c r="L50" s="53"/>
      <c r="M50" s="53"/>
      <c r="N50" s="53"/>
      <c r="O50" s="35"/>
      <c r="P50" s="35"/>
      <c r="Q50" s="35"/>
      <c r="R50" s="35"/>
      <c r="S50" s="53"/>
      <c r="T50" s="53"/>
      <c r="U50" s="53"/>
      <c r="V50" s="53"/>
      <c r="W50" s="35"/>
      <c r="X50" s="35"/>
      <c r="Y50" s="35"/>
      <c r="Z50" s="35"/>
      <c r="AA50" s="53"/>
      <c r="AB50" s="53"/>
      <c r="AC50" s="53"/>
      <c r="AD50" s="53"/>
      <c r="AE50" s="54"/>
      <c r="AF50" s="54"/>
      <c r="AG50" s="53"/>
      <c r="AH50" s="54"/>
    </row>
    <row r="51" customFormat="false" ht="12.75" hidden="false" customHeight="false" outlineLevel="0" collapsed="false">
      <c r="A51" s="56" t="s">
        <v>62</v>
      </c>
      <c r="B51" s="10"/>
      <c r="C51" s="44" t="s">
        <v>63</v>
      </c>
      <c r="D51" s="44"/>
      <c r="E51" s="44" t="s">
        <v>63</v>
      </c>
      <c r="F51" s="44"/>
      <c r="G51" s="35" t="s">
        <v>63</v>
      </c>
      <c r="H51" s="35"/>
      <c r="I51" s="35" t="s">
        <v>63</v>
      </c>
      <c r="J51" s="35"/>
      <c r="K51" s="44" t="s">
        <v>63</v>
      </c>
      <c r="L51" s="44"/>
      <c r="M51" s="44" t="s">
        <v>63</v>
      </c>
      <c r="N51" s="44"/>
      <c r="O51" s="35" t="s">
        <v>63</v>
      </c>
      <c r="P51" s="35"/>
      <c r="Q51" s="35" t="s">
        <v>63</v>
      </c>
      <c r="R51" s="35"/>
      <c r="S51" s="44" t="s">
        <v>63</v>
      </c>
      <c r="T51" s="44"/>
      <c r="U51" s="44" t="s">
        <v>63</v>
      </c>
      <c r="V51" s="44"/>
      <c r="W51" s="35" t="s">
        <v>63</v>
      </c>
      <c r="X51" s="35"/>
      <c r="Y51" s="35" t="s">
        <v>63</v>
      </c>
      <c r="Z51" s="35"/>
      <c r="AA51" s="44" t="s">
        <v>63</v>
      </c>
      <c r="AB51" s="44"/>
      <c r="AC51" s="44" t="s">
        <v>63</v>
      </c>
      <c r="AD51" s="44"/>
      <c r="AE51" s="57"/>
      <c r="AF51" s="57"/>
      <c r="AG51" s="57"/>
      <c r="AH51" s="58"/>
    </row>
    <row r="52" customFormat="false" ht="15.4" hidden="false" customHeight="false" outlineLevel="0" collapsed="false">
      <c r="A52" s="50"/>
      <c r="B52" s="10"/>
      <c r="C52" s="59" t="s">
        <v>64</v>
      </c>
      <c r="D52" s="60" t="n">
        <f aca="false">COUNTIF(C18:D50,"S")</f>
        <v>0</v>
      </c>
      <c r="E52" s="59" t="s">
        <v>65</v>
      </c>
      <c r="F52" s="60" t="n">
        <f aca="false">COUNTIF(E18:F50,"XS")</f>
        <v>0</v>
      </c>
      <c r="G52" s="61" t="s">
        <v>64</v>
      </c>
      <c r="H52" s="62" t="n">
        <f aca="false">COUNTIF(G18:H50,"S")</f>
        <v>0</v>
      </c>
      <c r="I52" s="61" t="s">
        <v>65</v>
      </c>
      <c r="J52" s="62" t="n">
        <f aca="false">COUNTIF(I18:J50,"XS")</f>
        <v>0</v>
      </c>
      <c r="K52" s="59" t="s">
        <v>64</v>
      </c>
      <c r="L52" s="60" t="n">
        <f aca="false">COUNTIF(K18:L50,"S")</f>
        <v>0</v>
      </c>
      <c r="M52" s="59" t="s">
        <v>65</v>
      </c>
      <c r="N52" s="60" t="n">
        <f aca="false">COUNTIF(M18:N50,"XS")</f>
        <v>0</v>
      </c>
      <c r="O52" s="61" t="s">
        <v>64</v>
      </c>
      <c r="P52" s="62" t="n">
        <f aca="false">COUNTIF(O18:P50,"S")</f>
        <v>0</v>
      </c>
      <c r="Q52" s="61" t="s">
        <v>65</v>
      </c>
      <c r="R52" s="62" t="n">
        <f aca="false">COUNTIF(Q18:R50,"XS")</f>
        <v>0</v>
      </c>
      <c r="S52" s="59" t="s">
        <v>64</v>
      </c>
      <c r="T52" s="60" t="n">
        <f aca="false">COUNTIF(S18:T50,"S")</f>
        <v>0</v>
      </c>
      <c r="U52" s="59" t="s">
        <v>65</v>
      </c>
      <c r="V52" s="60" t="n">
        <f aca="false">COUNTIF(U18:V50,"XS")</f>
        <v>0</v>
      </c>
      <c r="W52" s="61" t="s">
        <v>64</v>
      </c>
      <c r="X52" s="62" t="n">
        <f aca="false">COUNTIF(W18:X50,"S")</f>
        <v>0</v>
      </c>
      <c r="Y52" s="61" t="s">
        <v>65</v>
      </c>
      <c r="Z52" s="62" t="n">
        <f aca="false">COUNTIF(Y18:Z50,"XS")</f>
        <v>0</v>
      </c>
      <c r="AA52" s="59" t="s">
        <v>64</v>
      </c>
      <c r="AB52" s="60" t="n">
        <f aca="false">COUNTIF(AA17:AB50,"S")</f>
        <v>0</v>
      </c>
      <c r="AC52" s="59" t="s">
        <v>65</v>
      </c>
      <c r="AD52" s="60" t="n">
        <f aca="false">COUNTIF(AC17:AD50,"XS")</f>
        <v>0</v>
      </c>
      <c r="AE52" s="65"/>
      <c r="AF52" s="65"/>
      <c r="AG52" s="65"/>
      <c r="AH52" s="66"/>
    </row>
    <row r="53" customFormat="false" ht="15.4" hidden="false" customHeight="false" outlineLevel="0" collapsed="false">
      <c r="A53" s="67" t="s">
        <v>66</v>
      </c>
      <c r="B53" s="10"/>
      <c r="C53" s="59" t="s">
        <v>67</v>
      </c>
      <c r="D53" s="60" t="n">
        <f aca="false">COUNTIF(C18:D50,"M")</f>
        <v>0</v>
      </c>
      <c r="E53" s="59" t="s">
        <v>64</v>
      </c>
      <c r="F53" s="60" t="n">
        <f aca="false">COUNTIF(E18:F50,"S")</f>
        <v>0</v>
      </c>
      <c r="G53" s="61" t="s">
        <v>67</v>
      </c>
      <c r="H53" s="62" t="n">
        <f aca="false">COUNTIF(G18:H50,"M")</f>
        <v>0</v>
      </c>
      <c r="I53" s="61" t="s">
        <v>64</v>
      </c>
      <c r="J53" s="62" t="n">
        <f aca="false">COUNTIF(I18:J50,"S")</f>
        <v>0</v>
      </c>
      <c r="K53" s="59" t="s">
        <v>67</v>
      </c>
      <c r="L53" s="60" t="n">
        <f aca="false">COUNTIF(K18:L50,"M")</f>
        <v>0</v>
      </c>
      <c r="M53" s="59" t="s">
        <v>64</v>
      </c>
      <c r="N53" s="60" t="n">
        <f aca="false">COUNTIF(M18:N50,"S")</f>
        <v>0</v>
      </c>
      <c r="O53" s="61" t="s">
        <v>67</v>
      </c>
      <c r="P53" s="62" t="n">
        <f aca="false">COUNTIF(O18:P50,"M")</f>
        <v>0</v>
      </c>
      <c r="Q53" s="61" t="s">
        <v>64</v>
      </c>
      <c r="R53" s="62" t="n">
        <f aca="false">COUNTIF(Q18:R50,"S")</f>
        <v>0</v>
      </c>
      <c r="S53" s="59" t="s">
        <v>67</v>
      </c>
      <c r="T53" s="60" t="n">
        <f aca="false">COUNTIF(S18:T50,"M")</f>
        <v>0</v>
      </c>
      <c r="U53" s="59" t="s">
        <v>64</v>
      </c>
      <c r="V53" s="60" t="n">
        <f aca="false">COUNTIF(U18:V50,"S")</f>
        <v>0</v>
      </c>
      <c r="W53" s="61" t="s">
        <v>67</v>
      </c>
      <c r="X53" s="62" t="n">
        <f aca="false">COUNTIF(W18:X50,"M")</f>
        <v>0</v>
      </c>
      <c r="Y53" s="61" t="s">
        <v>64</v>
      </c>
      <c r="Z53" s="62" t="n">
        <f aca="false">COUNTIF(Y18:Z50,"S")</f>
        <v>0</v>
      </c>
      <c r="AA53" s="59" t="s">
        <v>67</v>
      </c>
      <c r="AB53" s="60" t="n">
        <f aca="false">COUNTIF(AA17:AB50,"M")</f>
        <v>0</v>
      </c>
      <c r="AC53" s="59" t="s">
        <v>64</v>
      </c>
      <c r="AD53" s="60" t="n">
        <f aca="false">COUNTIF(AC17:AD50,"S")</f>
        <v>0</v>
      </c>
      <c r="AE53" s="65"/>
      <c r="AF53" s="65"/>
      <c r="AG53" s="65"/>
      <c r="AH53" s="66"/>
    </row>
    <row r="54" customFormat="false" ht="15.4" hidden="false" customHeight="false" outlineLevel="0" collapsed="false">
      <c r="A54" s="67" t="s">
        <v>68</v>
      </c>
      <c r="B54" s="10"/>
      <c r="C54" s="59" t="s">
        <v>69</v>
      </c>
      <c r="D54" s="60" t="n">
        <f aca="false">COUNTIF(C18:D50,"L")</f>
        <v>0</v>
      </c>
      <c r="E54" s="59" t="s">
        <v>67</v>
      </c>
      <c r="F54" s="60" t="n">
        <f aca="false">COUNTIF(E18:F50,"M")</f>
        <v>0</v>
      </c>
      <c r="G54" s="61" t="s">
        <v>69</v>
      </c>
      <c r="H54" s="62" t="n">
        <f aca="false">COUNTIF(G18:H50,"L")</f>
        <v>0</v>
      </c>
      <c r="I54" s="61" t="s">
        <v>67</v>
      </c>
      <c r="J54" s="62" t="n">
        <f aca="false">COUNTIF(I18:J50,"M")</f>
        <v>0</v>
      </c>
      <c r="K54" s="59" t="s">
        <v>69</v>
      </c>
      <c r="L54" s="60" t="n">
        <f aca="false">COUNTIF(K18:L50,"L")</f>
        <v>0</v>
      </c>
      <c r="M54" s="59" t="s">
        <v>67</v>
      </c>
      <c r="N54" s="60" t="n">
        <f aca="false">COUNTIF(M18:N50,"M")</f>
        <v>0</v>
      </c>
      <c r="O54" s="61" t="s">
        <v>69</v>
      </c>
      <c r="P54" s="62" t="n">
        <f aca="false">COUNTIF(O18:P50,"L")</f>
        <v>0</v>
      </c>
      <c r="Q54" s="61" t="s">
        <v>67</v>
      </c>
      <c r="R54" s="62" t="n">
        <f aca="false">COUNTIF(Q18:R50,"M")</f>
        <v>0</v>
      </c>
      <c r="S54" s="59" t="s">
        <v>69</v>
      </c>
      <c r="T54" s="60" t="n">
        <f aca="false">COUNTIF(S18:T50,"L")</f>
        <v>0</v>
      </c>
      <c r="U54" s="59" t="s">
        <v>67</v>
      </c>
      <c r="V54" s="60" t="n">
        <f aca="false">COUNTIF(U18:V50,"M")</f>
        <v>0</v>
      </c>
      <c r="W54" s="61" t="s">
        <v>69</v>
      </c>
      <c r="X54" s="62" t="n">
        <f aca="false">COUNTIF(W18:X50,"L")</f>
        <v>0</v>
      </c>
      <c r="Y54" s="61" t="s">
        <v>67</v>
      </c>
      <c r="Z54" s="62" t="n">
        <f aca="false">COUNTIF(Y18:Z50,"M")</f>
        <v>0</v>
      </c>
      <c r="AA54" s="59" t="s">
        <v>69</v>
      </c>
      <c r="AB54" s="60" t="n">
        <f aca="false">COUNTIF(AA17:AB50,"L")</f>
        <v>0</v>
      </c>
      <c r="AC54" s="59" t="s">
        <v>67</v>
      </c>
      <c r="AD54" s="60" t="n">
        <f aca="false">COUNTIF(AC17:AD50,"M")</f>
        <v>0</v>
      </c>
      <c r="AE54" s="65"/>
      <c r="AF54" s="65"/>
      <c r="AG54" s="65"/>
      <c r="AH54" s="66"/>
    </row>
    <row r="55" customFormat="false" ht="15.4" hidden="false" customHeight="false" outlineLevel="0" collapsed="false">
      <c r="A55" s="67" t="s">
        <v>70</v>
      </c>
      <c r="B55" s="10"/>
      <c r="C55" s="59" t="s">
        <v>71</v>
      </c>
      <c r="D55" s="60" t="n">
        <f aca="false">COUNTIF(C18:D50,"XL")</f>
        <v>0</v>
      </c>
      <c r="E55" s="59" t="s">
        <v>69</v>
      </c>
      <c r="F55" s="60" t="n">
        <f aca="false">COUNTIF(E18:F50,"L")</f>
        <v>0</v>
      </c>
      <c r="G55" s="61" t="s">
        <v>71</v>
      </c>
      <c r="H55" s="62" t="n">
        <f aca="false">COUNTIF(G18:H50,"XL")</f>
        <v>0</v>
      </c>
      <c r="I55" s="61" t="s">
        <v>69</v>
      </c>
      <c r="J55" s="62" t="n">
        <f aca="false">COUNTIF(I18:J50,"L")</f>
        <v>0</v>
      </c>
      <c r="K55" s="59" t="s">
        <v>71</v>
      </c>
      <c r="L55" s="60" t="n">
        <f aca="false">COUNTIF(K18:L50,"XL")</f>
        <v>0</v>
      </c>
      <c r="M55" s="59" t="s">
        <v>69</v>
      </c>
      <c r="N55" s="60" t="n">
        <f aca="false">COUNTIF(M18:N50,"L")</f>
        <v>0</v>
      </c>
      <c r="O55" s="61" t="s">
        <v>71</v>
      </c>
      <c r="P55" s="62" t="n">
        <f aca="false">COUNTIF(O18:P50,"XL")</f>
        <v>0</v>
      </c>
      <c r="Q55" s="61" t="s">
        <v>69</v>
      </c>
      <c r="R55" s="62" t="n">
        <f aca="false">COUNTIF(Q18:R50,"L")</f>
        <v>0</v>
      </c>
      <c r="S55" s="59" t="s">
        <v>71</v>
      </c>
      <c r="T55" s="60" t="n">
        <f aca="false">COUNTIF(S18:T50,"XL")</f>
        <v>0</v>
      </c>
      <c r="U55" s="59" t="s">
        <v>69</v>
      </c>
      <c r="V55" s="60" t="n">
        <f aca="false">COUNTIF(U18:V50,"L")</f>
        <v>0</v>
      </c>
      <c r="W55" s="61" t="s">
        <v>71</v>
      </c>
      <c r="X55" s="62" t="n">
        <f aca="false">COUNTIF(W18:X50,"XL")</f>
        <v>0</v>
      </c>
      <c r="Y55" s="61" t="s">
        <v>69</v>
      </c>
      <c r="Z55" s="62" t="n">
        <f aca="false">COUNTIF(Y18:Z50,"L")</f>
        <v>0</v>
      </c>
      <c r="AA55" s="59" t="s">
        <v>71</v>
      </c>
      <c r="AB55" s="60" t="n">
        <f aca="false">COUNTIF(AA17:AB50,"XL")</f>
        <v>0</v>
      </c>
      <c r="AC55" s="59" t="s">
        <v>69</v>
      </c>
      <c r="AD55" s="60" t="n">
        <f aca="false">COUNTIF(AC17:AD50,"L")</f>
        <v>0</v>
      </c>
      <c r="AE55" s="65"/>
      <c r="AF55" s="65"/>
      <c r="AG55" s="65"/>
      <c r="AH55" s="66"/>
    </row>
    <row r="56" customFormat="false" ht="15.4" hidden="false" customHeight="false" outlineLevel="0" collapsed="false">
      <c r="A56" s="68" t="s">
        <v>72</v>
      </c>
      <c r="B56" s="10"/>
      <c r="C56" s="59" t="s">
        <v>73</v>
      </c>
      <c r="D56" s="60" t="n">
        <f aca="false">COUNTIF(C18:D50,"XXL")</f>
        <v>0</v>
      </c>
      <c r="E56" s="59" t="s">
        <v>71</v>
      </c>
      <c r="F56" s="60" t="n">
        <f aca="false">COUNTIF(E18:F50,"XL")</f>
        <v>0</v>
      </c>
      <c r="G56" s="61" t="s">
        <v>73</v>
      </c>
      <c r="H56" s="62" t="n">
        <f aca="false">COUNTIF(G18:H50,"XXL")</f>
        <v>0</v>
      </c>
      <c r="I56" s="61" t="s">
        <v>71</v>
      </c>
      <c r="J56" s="62" t="n">
        <f aca="false">COUNTIF(I18:J50,"XL")</f>
        <v>0</v>
      </c>
      <c r="K56" s="59" t="s">
        <v>73</v>
      </c>
      <c r="L56" s="60" t="n">
        <f aca="false">COUNTIF(K18:L50,"XXL")</f>
        <v>0</v>
      </c>
      <c r="M56" s="59" t="s">
        <v>71</v>
      </c>
      <c r="N56" s="60" t="n">
        <f aca="false">COUNTIF(M18:N50,"XL")</f>
        <v>0</v>
      </c>
      <c r="O56" s="61" t="s">
        <v>73</v>
      </c>
      <c r="P56" s="62" t="n">
        <f aca="false">COUNTIF(O18:P50,"XXL")</f>
        <v>0</v>
      </c>
      <c r="Q56" s="61" t="s">
        <v>71</v>
      </c>
      <c r="R56" s="62" t="n">
        <f aca="false">COUNTIF(Q18:R50,"XL")</f>
        <v>0</v>
      </c>
      <c r="S56" s="59" t="s">
        <v>73</v>
      </c>
      <c r="T56" s="60" t="n">
        <f aca="false">COUNTIF(S18:T50,"XXL")</f>
        <v>0</v>
      </c>
      <c r="U56" s="59" t="s">
        <v>71</v>
      </c>
      <c r="V56" s="60" t="n">
        <f aca="false">COUNTIF(U18:V50,"XL")</f>
        <v>0</v>
      </c>
      <c r="W56" s="61" t="s">
        <v>73</v>
      </c>
      <c r="X56" s="62" t="n">
        <f aca="false">COUNTIF(W18:X50,"XXL")</f>
        <v>0</v>
      </c>
      <c r="Y56" s="61" t="s">
        <v>71</v>
      </c>
      <c r="Z56" s="62" t="n">
        <f aca="false">COUNTIF(Y18:Z50,"XL")</f>
        <v>0</v>
      </c>
      <c r="AA56" s="59" t="s">
        <v>73</v>
      </c>
      <c r="AB56" s="60" t="n">
        <f aca="false">COUNTIF(AA17:AB50,"XXL")</f>
        <v>0</v>
      </c>
      <c r="AC56" s="59" t="s">
        <v>71</v>
      </c>
      <c r="AD56" s="60" t="n">
        <f aca="false">COUNTIF(AC17:AD50,"XL")</f>
        <v>0</v>
      </c>
      <c r="AE56" s="69"/>
      <c r="AF56" s="69"/>
      <c r="AG56" s="69"/>
      <c r="AH56" s="70"/>
    </row>
    <row r="57" customFormat="false" ht="12.7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customFormat="false" ht="12.75" hidden="false" customHeight="false" outlineLevel="0" collapsed="false">
      <c r="A58" s="2" t="s">
        <v>115</v>
      </c>
      <c r="B58" s="2"/>
      <c r="C58" s="4" t="s">
        <v>154</v>
      </c>
      <c r="D58" s="4"/>
      <c r="E58" s="4"/>
      <c r="F58" s="4"/>
      <c r="G58" s="4" t="s">
        <v>155</v>
      </c>
      <c r="H58" s="4"/>
      <c r="I58" s="4"/>
      <c r="J58" s="4"/>
      <c r="K58" s="4" t="s">
        <v>156</v>
      </c>
      <c r="L58" s="4"/>
      <c r="M58" s="4" t="s">
        <v>156</v>
      </c>
      <c r="N58" s="4"/>
      <c r="O58" s="4" t="s">
        <v>157</v>
      </c>
      <c r="P58" s="4"/>
      <c r="Q58" s="4" t="s">
        <v>157</v>
      </c>
      <c r="R58" s="4"/>
      <c r="S58" s="5" t="s">
        <v>158</v>
      </c>
      <c r="T58" s="5"/>
      <c r="U58" s="4"/>
      <c r="V58" s="4"/>
      <c r="W58" s="5"/>
      <c r="X58" s="5"/>
      <c r="Y58" s="5"/>
      <c r="Z58" s="5"/>
      <c r="AA58" s="5"/>
      <c r="AB58" s="5"/>
      <c r="AC58" s="5"/>
      <c r="AD58" s="5"/>
      <c r="AE58" s="102" t="s">
        <v>6</v>
      </c>
      <c r="AF58" s="102"/>
      <c r="AG58" s="102"/>
      <c r="AH58" s="102"/>
    </row>
    <row r="59" customFormat="false" ht="39" hidden="false" customHeight="true" outlineLevel="0" collapsed="false">
      <c r="A59" s="2"/>
      <c r="B59" s="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03"/>
      <c r="T59" s="103"/>
      <c r="U59" s="8"/>
      <c r="V59" s="8"/>
      <c r="W59" s="9"/>
      <c r="X59" s="9"/>
      <c r="Y59" s="9"/>
      <c r="Z59" s="9"/>
      <c r="AA59" s="104"/>
      <c r="AB59" s="104"/>
      <c r="AC59" s="104"/>
      <c r="AD59" s="104"/>
      <c r="AE59" s="102"/>
      <c r="AF59" s="102"/>
      <c r="AG59" s="102"/>
      <c r="AH59" s="102"/>
    </row>
    <row r="60" customFormat="false" ht="15" hidden="false" customHeight="true" outlineLevel="0" collapsed="false">
      <c r="A60" s="35" t="s">
        <v>8</v>
      </c>
      <c r="B60" s="35"/>
      <c r="C60" s="12" t="s">
        <v>9</v>
      </c>
      <c r="D60" s="12"/>
      <c r="E60" s="12"/>
      <c r="F60" s="12"/>
      <c r="G60" s="13" t="s">
        <v>9</v>
      </c>
      <c r="H60" s="13"/>
      <c r="I60" s="13"/>
      <c r="J60" s="13"/>
      <c r="K60" s="12" t="s">
        <v>9</v>
      </c>
      <c r="L60" s="12"/>
      <c r="M60" s="12"/>
      <c r="N60" s="12"/>
      <c r="O60" s="12" t="s">
        <v>9</v>
      </c>
      <c r="P60" s="12"/>
      <c r="Q60" s="12"/>
      <c r="R60" s="12"/>
      <c r="S60" s="105" t="s">
        <v>9</v>
      </c>
      <c r="T60" s="105"/>
      <c r="U60" s="105"/>
      <c r="V60" s="105"/>
      <c r="W60" s="15"/>
      <c r="X60" s="15"/>
      <c r="Y60" s="15"/>
      <c r="Z60" s="15"/>
      <c r="AA60" s="32"/>
      <c r="AB60" s="32"/>
      <c r="AC60" s="32"/>
      <c r="AD60" s="32"/>
      <c r="AE60" s="92"/>
      <c r="AF60" s="93"/>
      <c r="AG60" s="93" t="s">
        <v>177</v>
      </c>
      <c r="AH60" s="84"/>
    </row>
    <row r="61" customFormat="false" ht="12.75" hidden="false" customHeight="false" outlineLevel="0" collapsed="false">
      <c r="A61" s="30" t="s">
        <v>159</v>
      </c>
      <c r="B61" s="31"/>
      <c r="C61" s="14"/>
      <c r="D61" s="14"/>
      <c r="E61" s="14"/>
      <c r="F61" s="14"/>
      <c r="G61" s="21"/>
      <c r="H61" s="21"/>
      <c r="I61" s="21"/>
      <c r="J61" s="2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22"/>
      <c r="X61" s="22"/>
      <c r="Y61" s="22"/>
      <c r="Z61" s="22"/>
      <c r="AA61" s="106"/>
      <c r="AB61" s="107"/>
      <c r="AC61" s="106"/>
      <c r="AD61" s="107"/>
      <c r="AE61" s="23"/>
      <c r="AF61" s="17"/>
      <c r="AG61" s="17" t="s">
        <v>178</v>
      </c>
      <c r="AH61" s="24"/>
    </row>
    <row r="62" customFormat="false" ht="12.75" hidden="false" customHeight="false" outlineLevel="0" collapsed="false">
      <c r="A62" s="20" t="s">
        <v>84</v>
      </c>
      <c r="B62" s="20"/>
      <c r="C62" s="27"/>
      <c r="D62" s="28"/>
      <c r="E62" s="28"/>
      <c r="F62" s="29"/>
      <c r="G62" s="27"/>
      <c r="H62" s="28"/>
      <c r="I62" s="28"/>
      <c r="J62" s="29"/>
      <c r="K62" s="108"/>
      <c r="L62" s="108"/>
      <c r="M62" s="108"/>
      <c r="N62" s="108"/>
      <c r="O62" s="108"/>
      <c r="P62" s="108"/>
      <c r="Q62" s="108"/>
      <c r="R62" s="108"/>
      <c r="S62" s="27"/>
      <c r="T62" s="27"/>
      <c r="U62" s="29"/>
      <c r="V62" s="29"/>
      <c r="W62" s="34"/>
      <c r="X62" s="34"/>
      <c r="Y62" s="34"/>
      <c r="Z62" s="34"/>
      <c r="AA62" s="106"/>
      <c r="AB62" s="107"/>
      <c r="AC62" s="106"/>
      <c r="AD62" s="107"/>
      <c r="AE62" s="23"/>
      <c r="AF62" s="17"/>
      <c r="AG62" s="114" t="s">
        <v>179</v>
      </c>
      <c r="AH62" s="24"/>
    </row>
    <row r="63" customFormat="false" ht="12.75" hidden="false" customHeight="false" outlineLevel="0" collapsed="false">
      <c r="A63" s="20" t="s">
        <v>85</v>
      </c>
      <c r="B63" s="20"/>
      <c r="C63" s="14"/>
      <c r="D63" s="14"/>
      <c r="E63" s="14"/>
      <c r="F63" s="14"/>
      <c r="G63" s="21"/>
      <c r="H63" s="21"/>
      <c r="I63" s="21"/>
      <c r="J63" s="2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22"/>
      <c r="X63" s="22"/>
      <c r="Y63" s="22"/>
      <c r="Z63" s="22"/>
      <c r="AA63" s="106"/>
      <c r="AB63" s="107"/>
      <c r="AC63" s="106"/>
      <c r="AD63" s="107"/>
      <c r="AE63" s="23"/>
      <c r="AF63" s="17"/>
      <c r="AG63" s="114" t="s">
        <v>180</v>
      </c>
      <c r="AH63" s="24"/>
    </row>
    <row r="64" customFormat="false" ht="12.75" hidden="false" customHeight="false" outlineLevel="0" collapsed="false">
      <c r="A64" s="30" t="s">
        <v>160</v>
      </c>
      <c r="B64" s="31"/>
      <c r="C64" s="14"/>
      <c r="D64" s="14"/>
      <c r="E64" s="14"/>
      <c r="F64" s="14"/>
      <c r="G64" s="21"/>
      <c r="H64" s="21"/>
      <c r="I64" s="21"/>
      <c r="J64" s="2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22"/>
      <c r="X64" s="22"/>
      <c r="Y64" s="22"/>
      <c r="Z64" s="22"/>
      <c r="AA64" s="106"/>
      <c r="AB64" s="107"/>
      <c r="AC64" s="106"/>
      <c r="AD64" s="107"/>
      <c r="AE64" s="23"/>
      <c r="AF64" s="17"/>
      <c r="AG64" s="17"/>
      <c r="AH64" s="24"/>
    </row>
    <row r="65" customFormat="false" ht="12.75" hidden="false" customHeight="false" outlineLevel="0" collapsed="false">
      <c r="A65" s="20" t="s">
        <v>86</v>
      </c>
      <c r="B65" s="20"/>
      <c r="C65" s="14" t="s">
        <v>161</v>
      </c>
      <c r="D65" s="14"/>
      <c r="E65" s="14"/>
      <c r="F65" s="14"/>
      <c r="G65" s="14" t="s">
        <v>162</v>
      </c>
      <c r="H65" s="14"/>
      <c r="I65" s="14"/>
      <c r="J65" s="14"/>
      <c r="K65" s="14" t="s">
        <v>90</v>
      </c>
      <c r="L65" s="14"/>
      <c r="M65" s="14"/>
      <c r="N65" s="14"/>
      <c r="O65" s="14" t="s">
        <v>90</v>
      </c>
      <c r="P65" s="14"/>
      <c r="Q65" s="14"/>
      <c r="R65" s="14"/>
      <c r="S65" s="81" t="s">
        <v>90</v>
      </c>
      <c r="T65" s="81"/>
      <c r="U65" s="81"/>
      <c r="V65" s="81"/>
      <c r="W65" s="22"/>
      <c r="X65" s="22"/>
      <c r="Y65" s="22"/>
      <c r="Z65" s="22"/>
      <c r="AA65" s="106"/>
      <c r="AB65" s="107"/>
      <c r="AC65" s="106"/>
      <c r="AD65" s="107"/>
      <c r="AE65" s="23"/>
      <c r="AF65" s="17"/>
      <c r="AG65" s="17" t="s">
        <v>11</v>
      </c>
      <c r="AH65" s="24"/>
    </row>
    <row r="66" customFormat="false" ht="12.75" hidden="false" customHeight="false" outlineLevel="0" collapsed="false">
      <c r="A66" s="35" t="s">
        <v>25</v>
      </c>
      <c r="B66" s="35"/>
      <c r="C66" s="14" t="s">
        <v>26</v>
      </c>
      <c r="D66" s="14"/>
      <c r="E66" s="14"/>
      <c r="F66" s="14"/>
      <c r="G66" s="21" t="s">
        <v>26</v>
      </c>
      <c r="H66" s="21"/>
      <c r="I66" s="21"/>
      <c r="J66" s="21"/>
      <c r="K66" s="81" t="s">
        <v>26</v>
      </c>
      <c r="L66" s="81"/>
      <c r="M66" s="81"/>
      <c r="N66" s="81"/>
      <c r="O66" s="81" t="s">
        <v>26</v>
      </c>
      <c r="P66" s="81"/>
      <c r="Q66" s="81"/>
      <c r="R66" s="81"/>
      <c r="S66" s="81" t="s">
        <v>26</v>
      </c>
      <c r="T66" s="81"/>
      <c r="U66" s="81"/>
      <c r="V66" s="81"/>
      <c r="W66" s="22"/>
      <c r="X66" s="22"/>
      <c r="Y66" s="22"/>
      <c r="Z66" s="22"/>
      <c r="AA66" s="106"/>
      <c r="AB66" s="107"/>
      <c r="AC66" s="106"/>
      <c r="AD66" s="107"/>
      <c r="AE66" s="23"/>
      <c r="AF66" s="17"/>
      <c r="AG66" s="17"/>
      <c r="AH66" s="24"/>
    </row>
    <row r="67" customFormat="false" ht="12.75" hidden="false" customHeight="false" outlineLevel="0" collapsed="false">
      <c r="A67" s="20" t="s">
        <v>91</v>
      </c>
      <c r="B67" s="20"/>
      <c r="C67" s="14"/>
      <c r="D67" s="14"/>
      <c r="E67" s="14"/>
      <c r="F67" s="14"/>
      <c r="G67" s="21"/>
      <c r="H67" s="21"/>
      <c r="I67" s="21"/>
      <c r="J67" s="2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22"/>
      <c r="X67" s="22"/>
      <c r="Y67" s="22"/>
      <c r="Z67" s="22"/>
      <c r="AA67" s="106"/>
      <c r="AB67" s="107"/>
      <c r="AC67" s="106"/>
      <c r="AD67" s="107"/>
      <c r="AE67" s="23"/>
      <c r="AF67" s="17"/>
      <c r="AG67" s="17"/>
      <c r="AH67" s="24"/>
    </row>
    <row r="68" customFormat="false" ht="12.75" hidden="false" customHeight="false" outlineLevel="0" collapsed="false">
      <c r="A68" s="10"/>
      <c r="B68" s="10"/>
      <c r="C68" s="37" t="s">
        <v>32</v>
      </c>
      <c r="D68" s="37"/>
      <c r="E68" s="37" t="s">
        <v>33</v>
      </c>
      <c r="F68" s="37"/>
      <c r="G68" s="37" t="s">
        <v>32</v>
      </c>
      <c r="H68" s="37"/>
      <c r="I68" s="37" t="s">
        <v>33</v>
      </c>
      <c r="J68" s="37"/>
      <c r="K68" s="37" t="s">
        <v>64</v>
      </c>
      <c r="L68" s="37"/>
      <c r="M68" s="37" t="s">
        <v>67</v>
      </c>
      <c r="N68" s="37"/>
      <c r="O68" s="37" t="s">
        <v>32</v>
      </c>
      <c r="P68" s="37"/>
      <c r="Q68" s="37" t="s">
        <v>33</v>
      </c>
      <c r="R68" s="37"/>
      <c r="S68" s="88" t="s">
        <v>92</v>
      </c>
      <c r="T68" s="88"/>
      <c r="U68" s="38"/>
      <c r="V68" s="38"/>
      <c r="W68" s="38"/>
      <c r="X68" s="38"/>
      <c r="Y68" s="38"/>
      <c r="Z68" s="38"/>
      <c r="AA68" s="46"/>
      <c r="AB68" s="46"/>
      <c r="AC68" s="46"/>
      <c r="AD68" s="46"/>
      <c r="AE68" s="39" t="s">
        <v>94</v>
      </c>
      <c r="AF68" s="39"/>
      <c r="AG68" s="39" t="s">
        <v>34</v>
      </c>
      <c r="AH68" s="39" t="s">
        <v>35</v>
      </c>
    </row>
    <row r="69" customFormat="false" ht="12.75" hidden="false" customHeight="false" outlineLevel="0" collapsed="false">
      <c r="A69" s="10"/>
      <c r="B69" s="10"/>
      <c r="C69" s="40" t="s">
        <v>163</v>
      </c>
      <c r="D69" s="40"/>
      <c r="E69" s="40" t="s">
        <v>164</v>
      </c>
      <c r="F69" s="40"/>
      <c r="G69" s="40" t="s">
        <v>165</v>
      </c>
      <c r="H69" s="40"/>
      <c r="I69" s="40" t="s">
        <v>166</v>
      </c>
      <c r="J69" s="40"/>
      <c r="K69" s="40" t="s">
        <v>167</v>
      </c>
      <c r="L69" s="40"/>
      <c r="M69" s="40" t="s">
        <v>168</v>
      </c>
      <c r="N69" s="40"/>
      <c r="O69" s="40" t="s">
        <v>169</v>
      </c>
      <c r="P69" s="40"/>
      <c r="Q69" s="40" t="s">
        <v>170</v>
      </c>
      <c r="R69" s="40"/>
      <c r="S69" s="89" t="s">
        <v>100</v>
      </c>
      <c r="T69" s="89"/>
      <c r="U69" s="41"/>
      <c r="V69" s="41"/>
      <c r="W69" s="41"/>
      <c r="X69" s="41"/>
      <c r="Y69" s="41"/>
      <c r="Z69" s="41"/>
      <c r="AA69" s="109"/>
      <c r="AB69" s="109"/>
      <c r="AC69" s="109"/>
      <c r="AD69" s="109"/>
      <c r="AE69" s="39"/>
      <c r="AF69" s="39"/>
      <c r="AG69" s="39"/>
      <c r="AH69" s="39"/>
    </row>
    <row r="70" customFormat="false" ht="12.75" hidden="false" customHeight="false" outlineLevel="0" collapsed="false">
      <c r="A70" s="10"/>
      <c r="B70" s="10"/>
      <c r="C70" s="37" t="s">
        <v>44</v>
      </c>
      <c r="D70" s="37"/>
      <c r="E70" s="37" t="s">
        <v>44</v>
      </c>
      <c r="F70" s="37"/>
      <c r="G70" s="37" t="s">
        <v>44</v>
      </c>
      <c r="H70" s="37"/>
      <c r="I70" s="37" t="s">
        <v>44</v>
      </c>
      <c r="J70" s="37"/>
      <c r="K70" s="37" t="s">
        <v>44</v>
      </c>
      <c r="L70" s="37"/>
      <c r="M70" s="37" t="s">
        <v>44</v>
      </c>
      <c r="N70" s="37"/>
      <c r="O70" s="37" t="s">
        <v>44</v>
      </c>
      <c r="P70" s="37"/>
      <c r="Q70" s="37" t="s">
        <v>44</v>
      </c>
      <c r="R70" s="37"/>
      <c r="S70" s="37" t="s">
        <v>44</v>
      </c>
      <c r="T70" s="37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9"/>
      <c r="AF70" s="39"/>
      <c r="AG70" s="39"/>
      <c r="AH70" s="39"/>
    </row>
    <row r="71" customFormat="false" ht="12.75" hidden="false" customHeight="true" outlineLevel="0" collapsed="false">
      <c r="A71" s="10"/>
      <c r="B71" s="10"/>
      <c r="C71" s="37" t="s">
        <v>108</v>
      </c>
      <c r="D71" s="37"/>
      <c r="E71" s="37" t="s">
        <v>138</v>
      </c>
      <c r="F71" s="37"/>
      <c r="G71" s="37" t="s">
        <v>106</v>
      </c>
      <c r="H71" s="37"/>
      <c r="I71" s="37" t="s">
        <v>46</v>
      </c>
      <c r="J71" s="37"/>
      <c r="K71" s="37" t="s">
        <v>171</v>
      </c>
      <c r="L71" s="37"/>
      <c r="M71" s="37" t="s">
        <v>145</v>
      </c>
      <c r="N71" s="37"/>
      <c r="O71" s="37" t="s">
        <v>138</v>
      </c>
      <c r="P71" s="37"/>
      <c r="Q71" s="37" t="s">
        <v>171</v>
      </c>
      <c r="R71" s="37"/>
      <c r="S71" s="88" t="s">
        <v>107</v>
      </c>
      <c r="T71" s="88"/>
      <c r="U71" s="38"/>
      <c r="V71" s="38"/>
      <c r="W71" s="38"/>
      <c r="X71" s="38"/>
      <c r="Y71" s="38"/>
      <c r="Z71" s="38"/>
      <c r="AA71" s="46"/>
      <c r="AB71" s="46"/>
      <c r="AC71" s="46"/>
      <c r="AD71" s="46"/>
      <c r="AE71" s="39"/>
      <c r="AF71" s="39"/>
      <c r="AG71" s="39"/>
      <c r="AH71" s="39"/>
    </row>
    <row r="72" customFormat="false" ht="12.75" hidden="false" customHeight="true" outlineLevel="0" collapsed="false">
      <c r="A72" s="10"/>
      <c r="B72" s="10"/>
      <c r="C72" s="42" t="s">
        <v>48</v>
      </c>
      <c r="D72" s="42"/>
      <c r="E72" s="42" t="s">
        <v>49</v>
      </c>
      <c r="F72" s="42"/>
      <c r="G72" s="42" t="s">
        <v>48</v>
      </c>
      <c r="H72" s="42"/>
      <c r="I72" s="42" t="s">
        <v>49</v>
      </c>
      <c r="J72" s="42"/>
      <c r="K72" s="90" t="s">
        <v>109</v>
      </c>
      <c r="L72" s="90"/>
      <c r="M72" s="90" t="s">
        <v>109</v>
      </c>
      <c r="N72" s="90"/>
      <c r="O72" s="90" t="s">
        <v>109</v>
      </c>
      <c r="P72" s="90"/>
      <c r="Q72" s="90" t="s">
        <v>109</v>
      </c>
      <c r="R72" s="90"/>
      <c r="S72" s="90" t="s">
        <v>49</v>
      </c>
      <c r="T72" s="9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39"/>
      <c r="AF72" s="39"/>
      <c r="AG72" s="39"/>
      <c r="AH72" s="39"/>
    </row>
    <row r="73" customFormat="false" ht="12.75" hidden="false" customHeight="false" outlineLevel="0" collapsed="false">
      <c r="A73" s="10"/>
      <c r="B73" s="10"/>
      <c r="C73" s="42"/>
      <c r="D73" s="42"/>
      <c r="E73" s="42"/>
      <c r="F73" s="42"/>
      <c r="G73" s="42"/>
      <c r="H73" s="42"/>
      <c r="I73" s="42"/>
      <c r="J73" s="42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39"/>
      <c r="AF73" s="39"/>
      <c r="AG73" s="39"/>
      <c r="AH73" s="39"/>
    </row>
    <row r="74" customFormat="false" ht="12.75" hidden="false" customHeight="false" outlineLevel="0" collapsed="false">
      <c r="A74" s="10"/>
      <c r="B74" s="10"/>
      <c r="C74" s="44"/>
      <c r="D74" s="44"/>
      <c r="E74" s="44"/>
      <c r="F74" s="44"/>
      <c r="G74" s="35"/>
      <c r="H74" s="35"/>
      <c r="I74" s="35"/>
      <c r="J74" s="35"/>
      <c r="K74" s="44"/>
      <c r="L74" s="44"/>
      <c r="M74" s="44"/>
      <c r="N74" s="44"/>
      <c r="O74" s="35"/>
      <c r="P74" s="35"/>
      <c r="Q74" s="35"/>
      <c r="R74" s="35"/>
      <c r="S74" s="44"/>
      <c r="T74" s="44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111"/>
      <c r="AF74" s="112"/>
      <c r="AG74" s="35"/>
      <c r="AH74" s="44"/>
    </row>
    <row r="75" customFormat="false" ht="12.75" hidden="false" customHeight="false" outlineLevel="0" collapsed="false">
      <c r="A75" s="10"/>
      <c r="B75" s="10"/>
      <c r="C75" s="44"/>
      <c r="D75" s="44"/>
      <c r="E75" s="44"/>
      <c r="F75" s="44"/>
      <c r="G75" s="35"/>
      <c r="H75" s="35"/>
      <c r="I75" s="35"/>
      <c r="J75" s="35"/>
      <c r="K75" s="44"/>
      <c r="L75" s="44"/>
      <c r="M75" s="44"/>
      <c r="N75" s="44"/>
      <c r="O75" s="35"/>
      <c r="P75" s="35"/>
      <c r="Q75" s="35"/>
      <c r="R75" s="35"/>
      <c r="S75" s="44"/>
      <c r="T75" s="44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44"/>
      <c r="AF75" s="44"/>
      <c r="AG75" s="35"/>
      <c r="AH75" s="44"/>
    </row>
    <row r="76" customFormat="false" ht="12.75" hidden="false" customHeight="false" outlineLevel="0" collapsed="false">
      <c r="A76" s="10"/>
      <c r="B76" s="10"/>
      <c r="C76" s="44"/>
      <c r="D76" s="44"/>
      <c r="E76" s="44"/>
      <c r="F76" s="44"/>
      <c r="G76" s="35"/>
      <c r="H76" s="35"/>
      <c r="I76" s="35"/>
      <c r="J76" s="35"/>
      <c r="K76" s="44"/>
      <c r="L76" s="44"/>
      <c r="M76" s="44"/>
      <c r="N76" s="44"/>
      <c r="O76" s="35"/>
      <c r="P76" s="35"/>
      <c r="Q76" s="35"/>
      <c r="R76" s="35"/>
      <c r="S76" s="44"/>
      <c r="T76" s="44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111"/>
      <c r="AF76" s="112"/>
      <c r="AG76" s="35"/>
      <c r="AH76" s="44"/>
    </row>
    <row r="77" customFormat="false" ht="12.75" hidden="false" customHeight="false" outlineLevel="0" collapsed="false">
      <c r="A77" s="10"/>
      <c r="B77" s="10"/>
      <c r="C77" s="44"/>
      <c r="D77" s="44"/>
      <c r="E77" s="44"/>
      <c r="F77" s="44"/>
      <c r="G77" s="35"/>
      <c r="H77" s="35"/>
      <c r="I77" s="35"/>
      <c r="J77" s="35"/>
      <c r="K77" s="44"/>
      <c r="L77" s="44"/>
      <c r="M77" s="44"/>
      <c r="N77" s="44"/>
      <c r="O77" s="35"/>
      <c r="P77" s="35"/>
      <c r="Q77" s="35"/>
      <c r="R77" s="35"/>
      <c r="S77" s="44"/>
      <c r="T77" s="44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44"/>
      <c r="AF77" s="44"/>
      <c r="AG77" s="35"/>
      <c r="AH77" s="44"/>
    </row>
    <row r="78" customFormat="false" ht="12.75" hidden="false" customHeight="false" outlineLevel="0" collapsed="false">
      <c r="A78" s="10"/>
      <c r="B78" s="10"/>
      <c r="C78" s="44"/>
      <c r="D78" s="44"/>
      <c r="E78" s="44"/>
      <c r="F78" s="44"/>
      <c r="G78" s="35"/>
      <c r="H78" s="35"/>
      <c r="I78" s="35"/>
      <c r="J78" s="35"/>
      <c r="K78" s="44"/>
      <c r="L78" s="44"/>
      <c r="M78" s="44"/>
      <c r="N78" s="44"/>
      <c r="O78" s="35"/>
      <c r="P78" s="35"/>
      <c r="Q78" s="35"/>
      <c r="R78" s="35"/>
      <c r="S78" s="44"/>
      <c r="T78" s="44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111"/>
      <c r="AF78" s="112"/>
      <c r="AG78" s="35"/>
      <c r="AH78" s="44"/>
    </row>
    <row r="79" customFormat="false" ht="12.75" hidden="false" customHeight="false" outlineLevel="0" collapsed="false">
      <c r="A79" s="10"/>
      <c r="B79" s="10"/>
      <c r="C79" s="44"/>
      <c r="D79" s="44"/>
      <c r="E79" s="44"/>
      <c r="F79" s="44"/>
      <c r="G79" s="35"/>
      <c r="H79" s="35"/>
      <c r="I79" s="35"/>
      <c r="J79" s="35"/>
      <c r="K79" s="44"/>
      <c r="L79" s="44"/>
      <c r="M79" s="44"/>
      <c r="N79" s="44"/>
      <c r="O79" s="35"/>
      <c r="P79" s="35"/>
      <c r="Q79" s="35"/>
      <c r="R79" s="35"/>
      <c r="S79" s="44"/>
      <c r="T79" s="44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44"/>
      <c r="AF79" s="44"/>
      <c r="AG79" s="35"/>
      <c r="AH79" s="44"/>
    </row>
    <row r="80" customFormat="false" ht="12.75" hidden="false" customHeight="false" outlineLevel="0" collapsed="false">
      <c r="A80" s="10"/>
      <c r="B80" s="10"/>
      <c r="C80" s="44"/>
      <c r="D80" s="44"/>
      <c r="E80" s="44"/>
      <c r="F80" s="44"/>
      <c r="G80" s="35"/>
      <c r="H80" s="35"/>
      <c r="I80" s="35"/>
      <c r="J80" s="35"/>
      <c r="K80" s="44"/>
      <c r="L80" s="44"/>
      <c r="M80" s="44"/>
      <c r="N80" s="44"/>
      <c r="O80" s="35"/>
      <c r="P80" s="35"/>
      <c r="Q80" s="35"/>
      <c r="R80" s="35"/>
      <c r="S80" s="44"/>
      <c r="T80" s="44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44"/>
      <c r="AF80" s="44"/>
      <c r="AG80" s="35"/>
      <c r="AH80" s="44"/>
    </row>
    <row r="81" customFormat="false" ht="12.75" hidden="false" customHeight="false" outlineLevel="0" collapsed="false">
      <c r="A81" s="49" t="s">
        <v>50</v>
      </c>
      <c r="B81" s="10"/>
      <c r="C81" s="44"/>
      <c r="D81" s="44"/>
      <c r="E81" s="44"/>
      <c r="F81" s="44"/>
      <c r="G81" s="35"/>
      <c r="H81" s="35"/>
      <c r="I81" s="35"/>
      <c r="J81" s="35"/>
      <c r="K81" s="44"/>
      <c r="L81" s="44"/>
      <c r="M81" s="44"/>
      <c r="N81" s="44"/>
      <c r="O81" s="35"/>
      <c r="P81" s="35"/>
      <c r="Q81" s="35"/>
      <c r="R81" s="35"/>
      <c r="S81" s="44"/>
      <c r="T81" s="44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44"/>
      <c r="AF81" s="44"/>
      <c r="AG81" s="35"/>
      <c r="AH81" s="44"/>
    </row>
    <row r="82" customFormat="false" ht="12.75" hidden="false" customHeight="false" outlineLevel="0" collapsed="false">
      <c r="A82" s="50"/>
      <c r="B82" s="10"/>
      <c r="C82" s="44"/>
      <c r="D82" s="44"/>
      <c r="E82" s="44"/>
      <c r="F82" s="44"/>
      <c r="G82" s="35"/>
      <c r="H82" s="35"/>
      <c r="I82" s="35"/>
      <c r="J82" s="35"/>
      <c r="K82" s="44"/>
      <c r="L82" s="44"/>
      <c r="M82" s="44"/>
      <c r="N82" s="44"/>
      <c r="O82" s="35"/>
      <c r="P82" s="35"/>
      <c r="Q82" s="35"/>
      <c r="R82" s="35"/>
      <c r="S82" s="44"/>
      <c r="T82" s="44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44"/>
      <c r="AF82" s="44"/>
      <c r="AG82" s="35"/>
      <c r="AH82" s="44"/>
    </row>
    <row r="83" customFormat="false" ht="12.75" hidden="false" customHeight="false" outlineLevel="0" collapsed="false">
      <c r="A83" s="50" t="s">
        <v>51</v>
      </c>
      <c r="B83" s="48"/>
      <c r="C83" s="44"/>
      <c r="D83" s="44"/>
      <c r="E83" s="44"/>
      <c r="F83" s="44"/>
      <c r="G83" s="35"/>
      <c r="H83" s="35"/>
      <c r="I83" s="35"/>
      <c r="J83" s="35"/>
      <c r="K83" s="44"/>
      <c r="L83" s="44"/>
      <c r="M83" s="44"/>
      <c r="N83" s="44"/>
      <c r="O83" s="35"/>
      <c r="P83" s="35"/>
      <c r="Q83" s="35"/>
      <c r="R83" s="35"/>
      <c r="S83" s="44"/>
      <c r="T83" s="44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44"/>
      <c r="AF83" s="44"/>
      <c r="AG83" s="35"/>
      <c r="AH83" s="44"/>
    </row>
    <row r="84" customFormat="false" ht="12.75" hidden="false" customHeight="false" outlineLevel="0" collapsed="false">
      <c r="A84" s="50" t="s">
        <v>52</v>
      </c>
      <c r="B84" s="10"/>
      <c r="C84" s="44"/>
      <c r="D84" s="44"/>
      <c r="E84" s="44"/>
      <c r="F84" s="44"/>
      <c r="G84" s="35"/>
      <c r="H84" s="35"/>
      <c r="I84" s="35"/>
      <c r="J84" s="35"/>
      <c r="K84" s="44"/>
      <c r="L84" s="44"/>
      <c r="M84" s="44"/>
      <c r="N84" s="44"/>
      <c r="O84" s="35"/>
      <c r="P84" s="35"/>
      <c r="Q84" s="35"/>
      <c r="R84" s="35"/>
      <c r="S84" s="44"/>
      <c r="T84" s="44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44"/>
      <c r="AF84" s="44"/>
      <c r="AG84" s="35"/>
      <c r="AH84" s="44"/>
    </row>
    <row r="85" customFormat="false" ht="12.75" hidden="false" customHeight="false" outlineLevel="0" collapsed="false">
      <c r="A85" s="50"/>
      <c r="B85" s="10"/>
      <c r="C85" s="44"/>
      <c r="D85" s="44"/>
      <c r="E85" s="44"/>
      <c r="F85" s="44"/>
      <c r="G85" s="35"/>
      <c r="H85" s="35"/>
      <c r="I85" s="35"/>
      <c r="J85" s="35"/>
      <c r="K85" s="44"/>
      <c r="L85" s="44"/>
      <c r="M85" s="44"/>
      <c r="N85" s="44"/>
      <c r="O85" s="35"/>
      <c r="P85" s="35"/>
      <c r="Q85" s="35"/>
      <c r="R85" s="35"/>
      <c r="S85" s="44"/>
      <c r="T85" s="44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44"/>
      <c r="AF85" s="44"/>
      <c r="AG85" s="35"/>
      <c r="AH85" s="44"/>
    </row>
    <row r="86" customFormat="false" ht="12.75" hidden="false" customHeight="false" outlineLevel="0" collapsed="false">
      <c r="A86" s="50"/>
      <c r="B86" s="10"/>
      <c r="C86" s="44"/>
      <c r="D86" s="44"/>
      <c r="E86" s="44"/>
      <c r="F86" s="44"/>
      <c r="G86" s="35"/>
      <c r="H86" s="35"/>
      <c r="I86" s="35"/>
      <c r="J86" s="35"/>
      <c r="K86" s="44"/>
      <c r="L86" s="44"/>
      <c r="M86" s="44"/>
      <c r="N86" s="44"/>
      <c r="O86" s="35"/>
      <c r="P86" s="35"/>
      <c r="Q86" s="35"/>
      <c r="R86" s="35"/>
      <c r="S86" s="44"/>
      <c r="T86" s="44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44"/>
      <c r="AF86" s="44"/>
      <c r="AG86" s="35"/>
      <c r="AH86" s="44"/>
    </row>
    <row r="87" customFormat="false" ht="12.75" hidden="false" customHeight="false" outlineLevel="0" collapsed="false">
      <c r="A87" s="50"/>
      <c r="B87" s="48"/>
      <c r="C87" s="44"/>
      <c r="D87" s="44"/>
      <c r="E87" s="44"/>
      <c r="F87" s="44"/>
      <c r="G87" s="35"/>
      <c r="H87" s="35"/>
      <c r="I87" s="35"/>
      <c r="J87" s="35"/>
      <c r="K87" s="44"/>
      <c r="L87" s="44"/>
      <c r="M87" s="44"/>
      <c r="N87" s="44"/>
      <c r="O87" s="35"/>
      <c r="P87" s="35"/>
      <c r="Q87" s="35"/>
      <c r="R87" s="35"/>
      <c r="S87" s="44"/>
      <c r="T87" s="44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44"/>
      <c r="AF87" s="44"/>
      <c r="AG87" s="35"/>
      <c r="AH87" s="44"/>
    </row>
    <row r="88" customFormat="false" ht="12.75" hidden="false" customHeight="false" outlineLevel="0" collapsed="false">
      <c r="A88" s="50"/>
      <c r="B88" s="10"/>
      <c r="C88" s="44"/>
      <c r="D88" s="44"/>
      <c r="E88" s="44"/>
      <c r="F88" s="44"/>
      <c r="G88" s="35"/>
      <c r="H88" s="35"/>
      <c r="I88" s="35"/>
      <c r="J88" s="35"/>
      <c r="K88" s="44"/>
      <c r="L88" s="44"/>
      <c r="M88" s="44"/>
      <c r="N88" s="44"/>
      <c r="O88" s="35"/>
      <c r="P88" s="35"/>
      <c r="Q88" s="35"/>
      <c r="R88" s="35"/>
      <c r="S88" s="44"/>
      <c r="T88" s="44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44"/>
      <c r="AF88" s="44"/>
      <c r="AG88" s="35"/>
      <c r="AH88" s="44"/>
    </row>
    <row r="89" customFormat="false" ht="12.75" hidden="false" customHeight="false" outlineLevel="0" collapsed="false">
      <c r="A89" s="50" t="s">
        <v>183</v>
      </c>
      <c r="B89" s="10"/>
      <c r="C89" s="44"/>
      <c r="D89" s="44"/>
      <c r="E89" s="44"/>
      <c r="F89" s="44"/>
      <c r="G89" s="35"/>
      <c r="H89" s="35"/>
      <c r="I89" s="35"/>
      <c r="J89" s="35"/>
      <c r="K89" s="44"/>
      <c r="L89" s="44"/>
      <c r="M89" s="44"/>
      <c r="N89" s="44"/>
      <c r="O89" s="35"/>
      <c r="P89" s="35"/>
      <c r="Q89" s="35"/>
      <c r="R89" s="35"/>
      <c r="S89" s="44"/>
      <c r="T89" s="44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44"/>
      <c r="AF89" s="44"/>
      <c r="AG89" s="35"/>
      <c r="AH89" s="44"/>
    </row>
    <row r="90" customFormat="false" ht="12.75" hidden="false" customHeight="false" outlineLevel="0" collapsed="false">
      <c r="A90" s="50" t="s">
        <v>184</v>
      </c>
      <c r="B90" s="10"/>
      <c r="C90" s="44"/>
      <c r="D90" s="44"/>
      <c r="E90" s="44"/>
      <c r="F90" s="44"/>
      <c r="G90" s="35"/>
      <c r="H90" s="35"/>
      <c r="I90" s="35"/>
      <c r="J90" s="35"/>
      <c r="K90" s="44"/>
      <c r="L90" s="44"/>
      <c r="M90" s="44"/>
      <c r="N90" s="44"/>
      <c r="O90" s="35"/>
      <c r="P90" s="35"/>
      <c r="Q90" s="35"/>
      <c r="R90" s="35"/>
      <c r="S90" s="44"/>
      <c r="T90" s="44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44"/>
      <c r="AF90" s="44"/>
      <c r="AG90" s="35"/>
      <c r="AH90" s="44"/>
    </row>
    <row r="91" customFormat="false" ht="12.75" hidden="false" customHeight="false" outlineLevel="0" collapsed="false">
      <c r="A91" s="50"/>
      <c r="B91" s="10"/>
      <c r="C91" s="44"/>
      <c r="D91" s="44"/>
      <c r="E91" s="44"/>
      <c r="F91" s="44"/>
      <c r="G91" s="35"/>
      <c r="H91" s="35"/>
      <c r="I91" s="35"/>
      <c r="J91" s="35"/>
      <c r="K91" s="44"/>
      <c r="L91" s="44"/>
      <c r="M91" s="44"/>
      <c r="N91" s="44"/>
      <c r="O91" s="35"/>
      <c r="P91" s="35"/>
      <c r="Q91" s="35"/>
      <c r="R91" s="35"/>
      <c r="S91" s="44"/>
      <c r="T91" s="44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44"/>
      <c r="AF91" s="44"/>
      <c r="AG91" s="35"/>
      <c r="AH91" s="44"/>
    </row>
    <row r="92" customFormat="false" ht="12.75" hidden="false" customHeight="false" outlineLevel="0" collapsed="false">
      <c r="A92" s="50" t="s">
        <v>185</v>
      </c>
      <c r="B92" s="10"/>
      <c r="C92" s="44"/>
      <c r="D92" s="44"/>
      <c r="E92" s="44"/>
      <c r="F92" s="44"/>
      <c r="G92" s="35"/>
      <c r="H92" s="35"/>
      <c r="I92" s="35"/>
      <c r="J92" s="35"/>
      <c r="K92" s="44"/>
      <c r="L92" s="44"/>
      <c r="M92" s="44"/>
      <c r="N92" s="44"/>
      <c r="O92" s="35"/>
      <c r="P92" s="35"/>
      <c r="Q92" s="35"/>
      <c r="R92" s="35"/>
      <c r="S92" s="44"/>
      <c r="T92" s="44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44"/>
      <c r="AF92" s="44"/>
      <c r="AG92" s="35"/>
      <c r="AH92" s="44"/>
    </row>
    <row r="93" customFormat="false" ht="12.75" hidden="false" customHeight="false" outlineLevel="0" collapsed="false">
      <c r="A93" s="50" t="s">
        <v>151</v>
      </c>
      <c r="B93" s="10"/>
      <c r="C93" s="44"/>
      <c r="D93" s="44"/>
      <c r="E93" s="44"/>
      <c r="F93" s="44"/>
      <c r="G93" s="35"/>
      <c r="H93" s="35"/>
      <c r="I93" s="35"/>
      <c r="J93" s="35"/>
      <c r="K93" s="44"/>
      <c r="L93" s="44"/>
      <c r="M93" s="44"/>
      <c r="N93" s="44"/>
      <c r="O93" s="35"/>
      <c r="P93" s="35"/>
      <c r="Q93" s="35"/>
      <c r="R93" s="35"/>
      <c r="S93" s="44"/>
      <c r="T93" s="44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44"/>
      <c r="AF93" s="44"/>
      <c r="AG93" s="35"/>
      <c r="AH93" s="44"/>
    </row>
    <row r="94" customFormat="false" ht="12.75" hidden="false" customHeight="false" outlineLevel="0" collapsed="false">
      <c r="A94" s="50"/>
      <c r="B94" s="10"/>
      <c r="C94" s="44"/>
      <c r="D94" s="44"/>
      <c r="E94" s="44"/>
      <c r="F94" s="44"/>
      <c r="G94" s="35"/>
      <c r="H94" s="35"/>
      <c r="I94" s="35"/>
      <c r="J94" s="35"/>
      <c r="K94" s="44"/>
      <c r="L94" s="44"/>
      <c r="M94" s="44"/>
      <c r="N94" s="44"/>
      <c r="O94" s="35"/>
      <c r="P94" s="35"/>
      <c r="Q94" s="35"/>
      <c r="R94" s="35"/>
      <c r="S94" s="44"/>
      <c r="T94" s="44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44"/>
      <c r="AF94" s="44"/>
      <c r="AG94" s="35"/>
      <c r="AH94" s="44"/>
    </row>
    <row r="95" customFormat="false" ht="12.75" hidden="false" customHeight="false" outlineLevel="0" collapsed="false">
      <c r="A95" s="50" t="s">
        <v>174</v>
      </c>
      <c r="B95" s="10"/>
      <c r="C95" s="44"/>
      <c r="D95" s="44"/>
      <c r="E95" s="44"/>
      <c r="F95" s="44"/>
      <c r="G95" s="35"/>
      <c r="H95" s="35"/>
      <c r="I95" s="35"/>
      <c r="J95" s="35"/>
      <c r="K95" s="44"/>
      <c r="L95" s="44"/>
      <c r="M95" s="44"/>
      <c r="N95" s="44"/>
      <c r="O95" s="35"/>
      <c r="P95" s="35"/>
      <c r="Q95" s="35"/>
      <c r="R95" s="35"/>
      <c r="S95" s="44"/>
      <c r="T95" s="44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44"/>
      <c r="AF95" s="44"/>
      <c r="AG95" s="35"/>
      <c r="AH95" s="44"/>
    </row>
    <row r="96" customFormat="false" ht="12.75" hidden="false" customHeight="false" outlineLevel="0" collapsed="false">
      <c r="A96" s="50" t="s">
        <v>151</v>
      </c>
      <c r="B96" s="10"/>
      <c r="C96" s="44"/>
      <c r="D96" s="44"/>
      <c r="E96" s="44"/>
      <c r="F96" s="44"/>
      <c r="G96" s="35"/>
      <c r="H96" s="35"/>
      <c r="I96" s="35"/>
      <c r="J96" s="35"/>
      <c r="K96" s="44"/>
      <c r="L96" s="44"/>
      <c r="M96" s="44"/>
      <c r="N96" s="44"/>
      <c r="O96" s="35"/>
      <c r="P96" s="35"/>
      <c r="Q96" s="35"/>
      <c r="R96" s="35"/>
      <c r="S96" s="44"/>
      <c r="T96" s="44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44"/>
      <c r="AF96" s="44"/>
      <c r="AG96" s="35"/>
      <c r="AH96" s="44"/>
    </row>
    <row r="97" customFormat="false" ht="12.75" hidden="false" customHeight="false" outlineLevel="0" collapsed="false">
      <c r="A97" s="50"/>
      <c r="B97" s="10"/>
      <c r="C97" s="44"/>
      <c r="D97" s="44"/>
      <c r="E97" s="44"/>
      <c r="F97" s="44"/>
      <c r="G97" s="35"/>
      <c r="H97" s="35"/>
      <c r="I97" s="35"/>
      <c r="J97" s="35"/>
      <c r="K97" s="44"/>
      <c r="L97" s="44"/>
      <c r="M97" s="44"/>
      <c r="N97" s="44"/>
      <c r="O97" s="35"/>
      <c r="P97" s="35"/>
      <c r="Q97" s="35"/>
      <c r="R97" s="35"/>
      <c r="S97" s="44"/>
      <c r="T97" s="44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44"/>
      <c r="AF97" s="44"/>
      <c r="AG97" s="35"/>
      <c r="AH97" s="44"/>
    </row>
    <row r="98" customFormat="false" ht="12.75" hidden="false" customHeight="false" outlineLevel="0" collapsed="false">
      <c r="A98" s="50" t="s">
        <v>59</v>
      </c>
      <c r="B98" s="10"/>
      <c r="C98" s="44"/>
      <c r="D98" s="44"/>
      <c r="E98" s="44"/>
      <c r="F98" s="44"/>
      <c r="G98" s="35"/>
      <c r="H98" s="35"/>
      <c r="I98" s="35"/>
      <c r="J98" s="35"/>
      <c r="K98" s="44"/>
      <c r="L98" s="44"/>
      <c r="M98" s="44"/>
      <c r="N98" s="44"/>
      <c r="O98" s="35"/>
      <c r="P98" s="35"/>
      <c r="Q98" s="35"/>
      <c r="R98" s="35"/>
      <c r="S98" s="44"/>
      <c r="T98" s="44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44"/>
      <c r="AF98" s="44"/>
      <c r="AG98" s="35"/>
      <c r="AH98" s="44"/>
    </row>
    <row r="99" customFormat="false" ht="12.75" hidden="false" customHeight="false" outlineLevel="0" collapsed="false">
      <c r="A99" s="50" t="s">
        <v>153</v>
      </c>
      <c r="B99" s="10"/>
      <c r="C99" s="44"/>
      <c r="D99" s="44"/>
      <c r="E99" s="44"/>
      <c r="F99" s="44"/>
      <c r="G99" s="35"/>
      <c r="H99" s="35"/>
      <c r="I99" s="35"/>
      <c r="J99" s="35"/>
      <c r="K99" s="44"/>
      <c r="L99" s="44"/>
      <c r="M99" s="44"/>
      <c r="N99" s="44"/>
      <c r="O99" s="35"/>
      <c r="P99" s="35"/>
      <c r="Q99" s="35"/>
      <c r="R99" s="35"/>
      <c r="S99" s="44"/>
      <c r="T99" s="44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44"/>
      <c r="AF99" s="44"/>
      <c r="AG99" s="35"/>
      <c r="AH99" s="44"/>
    </row>
    <row r="100" customFormat="false" ht="12.75" hidden="false" customHeight="false" outlineLevel="0" collapsed="false">
      <c r="A100" s="50"/>
      <c r="B100" s="10"/>
      <c r="C100" s="44"/>
      <c r="D100" s="44"/>
      <c r="E100" s="44"/>
      <c r="F100" s="44"/>
      <c r="G100" s="35"/>
      <c r="H100" s="35"/>
      <c r="I100" s="35"/>
      <c r="J100" s="35"/>
      <c r="K100" s="44"/>
      <c r="L100" s="44"/>
      <c r="M100" s="44"/>
      <c r="N100" s="44"/>
      <c r="O100" s="35"/>
      <c r="P100" s="35"/>
      <c r="Q100" s="35"/>
      <c r="R100" s="35"/>
      <c r="S100" s="44"/>
      <c r="T100" s="44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44"/>
      <c r="AF100" s="44"/>
      <c r="AG100" s="35"/>
      <c r="AH100" s="44"/>
    </row>
    <row r="101" customFormat="false" ht="12.75" hidden="false" customHeight="false" outlineLevel="0" collapsed="false">
      <c r="A101" s="50" t="s">
        <v>175</v>
      </c>
      <c r="B101" s="10"/>
      <c r="C101" s="44"/>
      <c r="D101" s="44"/>
      <c r="E101" s="44"/>
      <c r="F101" s="44"/>
      <c r="G101" s="35"/>
      <c r="H101" s="35"/>
      <c r="I101" s="35"/>
      <c r="J101" s="35"/>
      <c r="K101" s="44"/>
      <c r="L101" s="44"/>
      <c r="M101" s="44"/>
      <c r="N101" s="44"/>
      <c r="O101" s="35"/>
      <c r="P101" s="35"/>
      <c r="Q101" s="35"/>
      <c r="R101" s="35"/>
      <c r="S101" s="44"/>
      <c r="T101" s="44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44"/>
      <c r="AF101" s="44"/>
      <c r="AG101" s="35"/>
      <c r="AH101" s="44"/>
    </row>
    <row r="102" customFormat="false" ht="12.75" hidden="false" customHeight="false" outlineLevel="0" collapsed="false">
      <c r="A102" s="113" t="s">
        <v>176</v>
      </c>
      <c r="B102" s="10"/>
      <c r="C102" s="44"/>
      <c r="D102" s="44"/>
      <c r="E102" s="44"/>
      <c r="F102" s="44"/>
      <c r="G102" s="35"/>
      <c r="H102" s="35"/>
      <c r="I102" s="35"/>
      <c r="J102" s="35"/>
      <c r="K102" s="44"/>
      <c r="L102" s="44"/>
      <c r="M102" s="44"/>
      <c r="N102" s="44"/>
      <c r="O102" s="35"/>
      <c r="P102" s="35"/>
      <c r="Q102" s="35"/>
      <c r="R102" s="35"/>
      <c r="S102" s="44"/>
      <c r="T102" s="44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44"/>
      <c r="AF102" s="44"/>
      <c r="AG102" s="35"/>
      <c r="AH102" s="44"/>
    </row>
    <row r="103" customFormat="false" ht="12.75" hidden="false" customHeight="false" outlineLevel="0" collapsed="false">
      <c r="A103" s="50"/>
      <c r="B103" s="10"/>
      <c r="C103" s="44"/>
      <c r="D103" s="44"/>
      <c r="E103" s="44"/>
      <c r="F103" s="44"/>
      <c r="G103" s="35"/>
      <c r="H103" s="35"/>
      <c r="I103" s="35"/>
      <c r="J103" s="35"/>
      <c r="K103" s="44"/>
      <c r="L103" s="44"/>
      <c r="M103" s="44"/>
      <c r="N103" s="44"/>
      <c r="O103" s="35"/>
      <c r="P103" s="35"/>
      <c r="Q103" s="35"/>
      <c r="R103" s="35"/>
      <c r="S103" s="44"/>
      <c r="T103" s="44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111"/>
      <c r="AF103" s="112"/>
      <c r="AG103" s="35"/>
      <c r="AH103" s="44"/>
    </row>
    <row r="104" customFormat="false" ht="12.75" hidden="false" customHeight="false" outlineLevel="0" collapsed="false">
      <c r="A104" s="52"/>
      <c r="B104" s="10"/>
      <c r="C104" s="44"/>
      <c r="D104" s="44"/>
      <c r="E104" s="44"/>
      <c r="F104" s="44"/>
      <c r="G104" s="35"/>
      <c r="H104" s="35"/>
      <c r="I104" s="35"/>
      <c r="J104" s="35"/>
      <c r="K104" s="44"/>
      <c r="L104" s="44"/>
      <c r="M104" s="44"/>
      <c r="N104" s="44"/>
      <c r="O104" s="35"/>
      <c r="P104" s="35"/>
      <c r="Q104" s="35"/>
      <c r="R104" s="35"/>
      <c r="S104" s="44"/>
      <c r="T104" s="44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44"/>
      <c r="AF104" s="44"/>
      <c r="AG104" s="35"/>
      <c r="AH104" s="44"/>
    </row>
    <row r="105" customFormat="false" ht="12.75" hidden="false" customHeight="false" outlineLevel="0" collapsed="false">
      <c r="A105" s="10"/>
      <c r="B105" s="10"/>
      <c r="C105" s="44"/>
      <c r="D105" s="44"/>
      <c r="E105" s="44"/>
      <c r="F105" s="44"/>
      <c r="G105" s="35"/>
      <c r="H105" s="35"/>
      <c r="I105" s="35"/>
      <c r="J105" s="35"/>
      <c r="K105" s="44"/>
      <c r="L105" s="44"/>
      <c r="M105" s="44"/>
      <c r="N105" s="44"/>
      <c r="O105" s="35"/>
      <c r="P105" s="35"/>
      <c r="Q105" s="35"/>
      <c r="R105" s="35"/>
      <c r="S105" s="44"/>
      <c r="T105" s="44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44"/>
      <c r="AF105" s="44"/>
      <c r="AG105" s="35"/>
      <c r="AH105" s="44"/>
    </row>
    <row r="106" customFormat="false" ht="12.75" hidden="false" customHeight="false" outlineLevel="0" collapsed="false">
      <c r="A106" s="10"/>
      <c r="B106" s="10"/>
      <c r="C106" s="53"/>
      <c r="D106" s="53"/>
      <c r="E106" s="53"/>
      <c r="F106" s="53"/>
      <c r="G106" s="35"/>
      <c r="H106" s="35"/>
      <c r="I106" s="35"/>
      <c r="J106" s="35"/>
      <c r="K106" s="53"/>
      <c r="L106" s="53"/>
      <c r="M106" s="53"/>
      <c r="N106" s="53"/>
      <c r="O106" s="35"/>
      <c r="P106" s="35"/>
      <c r="Q106" s="35"/>
      <c r="R106" s="35"/>
      <c r="S106" s="44"/>
      <c r="T106" s="44"/>
      <c r="U106" s="55"/>
      <c r="V106" s="55"/>
      <c r="W106" s="38"/>
      <c r="X106" s="38"/>
      <c r="Y106" s="38"/>
      <c r="Z106" s="38"/>
      <c r="AA106" s="38"/>
      <c r="AB106" s="38"/>
      <c r="AC106" s="38"/>
      <c r="AD106" s="38"/>
      <c r="AE106" s="111"/>
      <c r="AF106" s="112"/>
      <c r="AG106" s="35"/>
      <c r="AH106" s="44"/>
    </row>
    <row r="107" customFormat="false" ht="12.75" hidden="false" customHeight="false" outlineLevel="0" collapsed="false">
      <c r="A107" s="10"/>
      <c r="B107" s="10"/>
      <c r="C107" s="53"/>
      <c r="D107" s="53"/>
      <c r="E107" s="53"/>
      <c r="F107" s="53"/>
      <c r="G107" s="54"/>
      <c r="H107" s="54"/>
      <c r="I107" s="54"/>
      <c r="J107" s="54"/>
      <c r="K107" s="53"/>
      <c r="L107" s="53"/>
      <c r="M107" s="53"/>
      <c r="N107" s="53"/>
      <c r="O107" s="54"/>
      <c r="P107" s="54"/>
      <c r="Q107" s="54"/>
      <c r="R107" s="54"/>
      <c r="S107" s="53"/>
      <c r="T107" s="53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44"/>
      <c r="AF107" s="44"/>
      <c r="AG107" s="35"/>
      <c r="AH107" s="44"/>
    </row>
    <row r="108" customFormat="false" ht="12.75" hidden="false" customHeight="false" outlineLevel="0" collapsed="false">
      <c r="A108" s="56" t="s">
        <v>62</v>
      </c>
      <c r="B108" s="10"/>
      <c r="C108" s="44" t="s">
        <v>63</v>
      </c>
      <c r="D108" s="44"/>
      <c r="E108" s="44" t="s">
        <v>63</v>
      </c>
      <c r="F108" s="44"/>
      <c r="G108" s="35" t="s">
        <v>63</v>
      </c>
      <c r="H108" s="35"/>
      <c r="I108" s="35" t="s">
        <v>63</v>
      </c>
      <c r="J108" s="35"/>
      <c r="K108" s="44" t="s">
        <v>63</v>
      </c>
      <c r="L108" s="44"/>
      <c r="M108" s="44" t="s">
        <v>63</v>
      </c>
      <c r="N108" s="44"/>
      <c r="O108" s="35" t="s">
        <v>63</v>
      </c>
      <c r="P108" s="35"/>
      <c r="Q108" s="35" t="s">
        <v>63</v>
      </c>
      <c r="R108" s="35"/>
      <c r="S108" s="44" t="s">
        <v>63</v>
      </c>
      <c r="T108" s="44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57"/>
      <c r="AF108" s="57"/>
      <c r="AG108" s="57"/>
      <c r="AH108" s="58"/>
    </row>
    <row r="109" customFormat="false" ht="15.4" hidden="false" customHeight="false" outlineLevel="0" collapsed="false">
      <c r="A109" s="50"/>
      <c r="B109" s="10"/>
      <c r="C109" s="59" t="s">
        <v>64</v>
      </c>
      <c r="D109" s="60" t="n">
        <f aca="false">COUNTIF(C74:D107,"S")</f>
        <v>0</v>
      </c>
      <c r="E109" s="59" t="s">
        <v>65</v>
      </c>
      <c r="F109" s="60" t="n">
        <f aca="false">COUNTIF(E74:F107,"XS")</f>
        <v>0</v>
      </c>
      <c r="G109" s="61" t="s">
        <v>64</v>
      </c>
      <c r="H109" s="62" t="n">
        <f aca="false">COUNTIF(G74:H107,"S")</f>
        <v>0</v>
      </c>
      <c r="I109" s="61" t="s">
        <v>65</v>
      </c>
      <c r="J109" s="62" t="n">
        <f aca="false">COUNTIF(I74:J107,"XS")</f>
        <v>0</v>
      </c>
      <c r="K109" s="44" t="s">
        <v>114</v>
      </c>
      <c r="L109" s="60" t="n">
        <f aca="false">COUNTIF(K74:L107,"X")</f>
        <v>0</v>
      </c>
      <c r="M109" s="44" t="s">
        <v>114</v>
      </c>
      <c r="N109" s="60" t="n">
        <f aca="false">COUNTIF(M74:N107,"X")</f>
        <v>0</v>
      </c>
      <c r="O109" s="35" t="s">
        <v>114</v>
      </c>
      <c r="P109" s="62" t="n">
        <f aca="false">COUNTIF(O74:P107,"X")</f>
        <v>0</v>
      </c>
      <c r="Q109" s="35" t="s">
        <v>114</v>
      </c>
      <c r="R109" s="62" t="n">
        <f aca="false">COUNTIF(Q74:R107,"X")</f>
        <v>0</v>
      </c>
      <c r="S109" s="59" t="s">
        <v>65</v>
      </c>
      <c r="T109" s="60" t="n">
        <f aca="false">COUNTIF(S75:T107,"XS")</f>
        <v>0</v>
      </c>
      <c r="U109" s="38"/>
      <c r="V109" s="64"/>
      <c r="W109" s="38"/>
      <c r="X109" s="64"/>
      <c r="Y109" s="38"/>
      <c r="Z109" s="64"/>
      <c r="AA109" s="63"/>
      <c r="AB109" s="64"/>
      <c r="AC109" s="63"/>
      <c r="AD109" s="64"/>
      <c r="AE109" s="65"/>
      <c r="AF109" s="65"/>
      <c r="AG109" s="65"/>
      <c r="AH109" s="66"/>
    </row>
    <row r="110" customFormat="false" ht="15.4" hidden="false" customHeight="false" outlineLevel="0" collapsed="false">
      <c r="A110" s="67" t="s">
        <v>66</v>
      </c>
      <c r="B110" s="10"/>
      <c r="C110" s="59" t="s">
        <v>67</v>
      </c>
      <c r="D110" s="60" t="n">
        <f aca="false">COUNTIF(C74:D107,"M")</f>
        <v>0</v>
      </c>
      <c r="E110" s="59" t="s">
        <v>64</v>
      </c>
      <c r="F110" s="60" t="n">
        <f aca="false">COUNTIF(E74:F107,"S")</f>
        <v>0</v>
      </c>
      <c r="G110" s="61" t="s">
        <v>67</v>
      </c>
      <c r="H110" s="62" t="n">
        <f aca="false">COUNTIF(G74:H107,"M")</f>
        <v>0</v>
      </c>
      <c r="I110" s="61" t="s">
        <v>64</v>
      </c>
      <c r="J110" s="62" t="n">
        <f aca="false">COUNTIF(I74:J107,"S")</f>
        <v>0</v>
      </c>
      <c r="K110" s="44"/>
      <c r="L110" s="44"/>
      <c r="M110" s="44"/>
      <c r="N110" s="44"/>
      <c r="O110" s="35"/>
      <c r="P110" s="35"/>
      <c r="Q110" s="35"/>
      <c r="R110" s="35"/>
      <c r="S110" s="59" t="s">
        <v>64</v>
      </c>
      <c r="T110" s="60" t="n">
        <f aca="false">COUNTIF(S75:T107,"S")</f>
        <v>0</v>
      </c>
      <c r="U110" s="38"/>
      <c r="V110" s="38"/>
      <c r="W110" s="38"/>
      <c r="X110" s="38"/>
      <c r="Y110" s="38"/>
      <c r="Z110" s="38"/>
      <c r="AA110" s="63"/>
      <c r="AB110" s="64"/>
      <c r="AC110" s="63"/>
      <c r="AD110" s="64"/>
      <c r="AE110" s="65"/>
      <c r="AF110" s="65"/>
      <c r="AG110" s="65"/>
      <c r="AH110" s="66"/>
    </row>
    <row r="111" customFormat="false" ht="15.4" hidden="false" customHeight="false" outlineLevel="0" collapsed="false">
      <c r="A111" s="67" t="s">
        <v>68</v>
      </c>
      <c r="B111" s="10"/>
      <c r="C111" s="59" t="s">
        <v>69</v>
      </c>
      <c r="D111" s="60" t="n">
        <f aca="false">COUNTIF(C74:D107,"L")</f>
        <v>0</v>
      </c>
      <c r="E111" s="59" t="s">
        <v>67</v>
      </c>
      <c r="F111" s="60" t="n">
        <f aca="false">COUNTIF(E74:F107,"M")</f>
        <v>0</v>
      </c>
      <c r="G111" s="61" t="s">
        <v>69</v>
      </c>
      <c r="H111" s="62" t="n">
        <f aca="false">COUNTIF(G74:H107,"L")</f>
        <v>0</v>
      </c>
      <c r="I111" s="61" t="s">
        <v>67</v>
      </c>
      <c r="J111" s="62" t="n">
        <f aca="false">COUNTIF(I74:J107,"M")</f>
        <v>0</v>
      </c>
      <c r="K111" s="44"/>
      <c r="L111" s="44"/>
      <c r="M111" s="44"/>
      <c r="N111" s="44"/>
      <c r="O111" s="35"/>
      <c r="P111" s="35"/>
      <c r="Q111" s="35"/>
      <c r="R111" s="35"/>
      <c r="S111" s="59" t="s">
        <v>67</v>
      </c>
      <c r="T111" s="60" t="n">
        <f aca="false">COUNTIF(S75:T107,"M")</f>
        <v>0</v>
      </c>
      <c r="U111" s="38"/>
      <c r="V111" s="38"/>
      <c r="W111" s="38"/>
      <c r="X111" s="38"/>
      <c r="Y111" s="38"/>
      <c r="Z111" s="38"/>
      <c r="AA111" s="63"/>
      <c r="AB111" s="64"/>
      <c r="AC111" s="63"/>
      <c r="AD111" s="64"/>
      <c r="AE111" s="65"/>
      <c r="AF111" s="65"/>
      <c r="AG111" s="65"/>
      <c r="AH111" s="66"/>
    </row>
    <row r="112" customFormat="false" ht="15.4" hidden="false" customHeight="false" outlineLevel="0" collapsed="false">
      <c r="A112" s="67" t="s">
        <v>70</v>
      </c>
      <c r="B112" s="10"/>
      <c r="C112" s="59" t="s">
        <v>71</v>
      </c>
      <c r="D112" s="60" t="n">
        <f aca="false">COUNTIF(C74:D107,"XL")</f>
        <v>0</v>
      </c>
      <c r="E112" s="59" t="s">
        <v>69</v>
      </c>
      <c r="F112" s="60" t="n">
        <f aca="false">COUNTIF(E74:F107,"L")</f>
        <v>0</v>
      </c>
      <c r="G112" s="61" t="s">
        <v>71</v>
      </c>
      <c r="H112" s="62" t="n">
        <f aca="false">COUNTIF(G74:H107,"XL")</f>
        <v>0</v>
      </c>
      <c r="I112" s="61" t="s">
        <v>69</v>
      </c>
      <c r="J112" s="62" t="n">
        <f aca="false">COUNTIF(I74:J107,"L")</f>
        <v>0</v>
      </c>
      <c r="K112" s="44"/>
      <c r="L112" s="44"/>
      <c r="M112" s="44"/>
      <c r="N112" s="44"/>
      <c r="O112" s="35"/>
      <c r="P112" s="35"/>
      <c r="Q112" s="35"/>
      <c r="R112" s="35"/>
      <c r="S112" s="59" t="s">
        <v>69</v>
      </c>
      <c r="T112" s="60" t="n">
        <f aca="false">COUNTIF(S75:T107,"L")</f>
        <v>0</v>
      </c>
      <c r="U112" s="38"/>
      <c r="V112" s="38"/>
      <c r="W112" s="38"/>
      <c r="X112" s="38"/>
      <c r="Y112" s="38"/>
      <c r="Z112" s="38"/>
      <c r="AA112" s="63"/>
      <c r="AB112" s="64"/>
      <c r="AC112" s="63"/>
      <c r="AD112" s="64"/>
      <c r="AE112" s="65"/>
      <c r="AF112" s="65"/>
      <c r="AG112" s="65"/>
      <c r="AH112" s="66"/>
    </row>
    <row r="113" customFormat="false" ht="15.4" hidden="false" customHeight="false" outlineLevel="0" collapsed="false">
      <c r="A113" s="68" t="s">
        <v>72</v>
      </c>
      <c r="B113" s="10"/>
      <c r="C113" s="59" t="s">
        <v>73</v>
      </c>
      <c r="D113" s="60" t="n">
        <f aca="false">COUNTIF(C74:D107,"XXL")</f>
        <v>0</v>
      </c>
      <c r="E113" s="59" t="s">
        <v>71</v>
      </c>
      <c r="F113" s="60" t="n">
        <f aca="false">COUNTIF(E74:F107,"XL")</f>
        <v>0</v>
      </c>
      <c r="G113" s="61" t="s">
        <v>73</v>
      </c>
      <c r="H113" s="62" t="n">
        <f aca="false">COUNTIF(G74:H107,"XXL")</f>
        <v>0</v>
      </c>
      <c r="I113" s="61" t="s">
        <v>71</v>
      </c>
      <c r="J113" s="62" t="n">
        <f aca="false">COUNTIF(I74:J107,"XL")</f>
        <v>0</v>
      </c>
      <c r="K113" s="44"/>
      <c r="L113" s="44"/>
      <c r="M113" s="44"/>
      <c r="N113" s="44"/>
      <c r="O113" s="35"/>
      <c r="P113" s="35"/>
      <c r="Q113" s="35"/>
      <c r="R113" s="35"/>
      <c r="S113" s="59" t="s">
        <v>71</v>
      </c>
      <c r="T113" s="60" t="n">
        <f aca="false">COUNTIF(S75:T107,"XL")</f>
        <v>0</v>
      </c>
      <c r="U113" s="38"/>
      <c r="V113" s="38"/>
      <c r="W113" s="38"/>
      <c r="X113" s="38"/>
      <c r="Y113" s="38"/>
      <c r="Z113" s="38"/>
      <c r="AA113" s="63"/>
      <c r="AB113" s="64"/>
      <c r="AC113" s="63"/>
      <c r="AD113" s="64"/>
      <c r="AE113" s="69"/>
      <c r="AF113" s="69"/>
      <c r="AG113" s="69"/>
      <c r="AH113" s="70"/>
    </row>
  </sheetData>
  <mergeCells count="1344">
    <mergeCell ref="A1:B2"/>
    <mergeCell ref="C1:F1"/>
    <mergeCell ref="G1:J1"/>
    <mergeCell ref="K1:N1"/>
    <mergeCell ref="O1:R1"/>
    <mergeCell ref="S1:V1"/>
    <mergeCell ref="W1:Z1"/>
    <mergeCell ref="AA1:AD1"/>
    <mergeCell ref="AE1:AH2"/>
    <mergeCell ref="AJ1:AK2"/>
    <mergeCell ref="C2:F2"/>
    <mergeCell ref="G2:J2"/>
    <mergeCell ref="K2:N2"/>
    <mergeCell ref="O2:R2"/>
    <mergeCell ref="S2:V2"/>
    <mergeCell ref="W2:Z2"/>
    <mergeCell ref="AA2:AD2"/>
    <mergeCell ref="A3:B3"/>
    <mergeCell ref="C3:F3"/>
    <mergeCell ref="G3:J3"/>
    <mergeCell ref="K3:N3"/>
    <mergeCell ref="O3:R3"/>
    <mergeCell ref="S3:V3"/>
    <mergeCell ref="W3:Z3"/>
    <mergeCell ref="AA3:AD3"/>
    <mergeCell ref="A4:B4"/>
    <mergeCell ref="C4:F4"/>
    <mergeCell ref="G4:J4"/>
    <mergeCell ref="K4:N4"/>
    <mergeCell ref="O4:R4"/>
    <mergeCell ref="S4:V4"/>
    <mergeCell ref="W4:Z4"/>
    <mergeCell ref="AA4:AD4"/>
    <mergeCell ref="A5:B5"/>
    <mergeCell ref="C5:F5"/>
    <mergeCell ref="G5:J5"/>
    <mergeCell ref="K5:N5"/>
    <mergeCell ref="O5:R5"/>
    <mergeCell ref="S5:V5"/>
    <mergeCell ref="W5:Z5"/>
    <mergeCell ref="AA5:AD5"/>
    <mergeCell ref="A6:B6"/>
    <mergeCell ref="C6:F6"/>
    <mergeCell ref="G6:J6"/>
    <mergeCell ref="K6:N6"/>
    <mergeCell ref="O6:R6"/>
    <mergeCell ref="S6:V6"/>
    <mergeCell ref="W6:Z6"/>
    <mergeCell ref="AA6:AD6"/>
    <mergeCell ref="C7:F7"/>
    <mergeCell ref="G7:J7"/>
    <mergeCell ref="K7:N7"/>
    <mergeCell ref="O7:R7"/>
    <mergeCell ref="S7:V7"/>
    <mergeCell ref="W7:Z7"/>
    <mergeCell ref="AA7:AD7"/>
    <mergeCell ref="A8:B8"/>
    <mergeCell ref="C8:F8"/>
    <mergeCell ref="G8:J8"/>
    <mergeCell ref="K8:N8"/>
    <mergeCell ref="O8:R8"/>
    <mergeCell ref="S8:V8"/>
    <mergeCell ref="W8:Z8"/>
    <mergeCell ref="AA8:AD8"/>
    <mergeCell ref="A9:B9"/>
    <mergeCell ref="C9:F9"/>
    <mergeCell ref="G9:J9"/>
    <mergeCell ref="K9:N9"/>
    <mergeCell ref="O9:R9"/>
    <mergeCell ref="S9:V9"/>
    <mergeCell ref="W9:Z9"/>
    <mergeCell ref="AA9:AD9"/>
    <mergeCell ref="A10:B10"/>
    <mergeCell ref="C10:F10"/>
    <mergeCell ref="G10:J10"/>
    <mergeCell ref="K10:N10"/>
    <mergeCell ref="O10:R10"/>
    <mergeCell ref="S10:V10"/>
    <mergeCell ref="W10:Z10"/>
    <mergeCell ref="AA10:AD10"/>
    <mergeCell ref="A11:B11"/>
    <mergeCell ref="C11:F11"/>
    <mergeCell ref="G11:J11"/>
    <mergeCell ref="K11:N11"/>
    <mergeCell ref="O11:R11"/>
    <mergeCell ref="S11:V11"/>
    <mergeCell ref="W11:Z11"/>
    <mergeCell ref="AA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7"/>
    <mergeCell ref="AG12:AG17"/>
    <mergeCell ref="AH12:AH17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7"/>
    <mergeCell ref="E16:F17"/>
    <mergeCell ref="G16:H17"/>
    <mergeCell ref="I16:J17"/>
    <mergeCell ref="K16:L17"/>
    <mergeCell ref="M16:N17"/>
    <mergeCell ref="O16:P17"/>
    <mergeCell ref="Q16:R17"/>
    <mergeCell ref="S16:T17"/>
    <mergeCell ref="U16:V17"/>
    <mergeCell ref="W16:X17"/>
    <mergeCell ref="Y16:Z17"/>
    <mergeCell ref="AA16:AB17"/>
    <mergeCell ref="AC16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AE44:AF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AE45:AF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AE47:AF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AE50:AF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AE51:AF51"/>
    <mergeCell ref="A58:B59"/>
    <mergeCell ref="C58:F58"/>
    <mergeCell ref="G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H59"/>
    <mergeCell ref="C59:F59"/>
    <mergeCell ref="G59:J59"/>
    <mergeCell ref="K59:L59"/>
    <mergeCell ref="M59:N59"/>
    <mergeCell ref="O59:P59"/>
    <mergeCell ref="Q59:R59"/>
    <mergeCell ref="S59:T59"/>
    <mergeCell ref="U59:V59"/>
    <mergeCell ref="W59:X59"/>
    <mergeCell ref="Y59:Z59"/>
    <mergeCell ref="AA59:AB59"/>
    <mergeCell ref="AC59:AD59"/>
    <mergeCell ref="A60:B60"/>
    <mergeCell ref="C60:F60"/>
    <mergeCell ref="G60:J60"/>
    <mergeCell ref="K60:N60"/>
    <mergeCell ref="O60:R60"/>
    <mergeCell ref="S60:V60"/>
    <mergeCell ref="W60:Z60"/>
    <mergeCell ref="AA60:AB60"/>
    <mergeCell ref="AC60:AD60"/>
    <mergeCell ref="C61:F61"/>
    <mergeCell ref="G61:J61"/>
    <mergeCell ref="K61:N61"/>
    <mergeCell ref="O61:R61"/>
    <mergeCell ref="S61:V61"/>
    <mergeCell ref="W61:Z61"/>
    <mergeCell ref="A62:B62"/>
    <mergeCell ref="K62:L62"/>
    <mergeCell ref="M62:N62"/>
    <mergeCell ref="O62:P62"/>
    <mergeCell ref="Q62:R62"/>
    <mergeCell ref="S62:T62"/>
    <mergeCell ref="U62:V62"/>
    <mergeCell ref="W62:X62"/>
    <mergeCell ref="Y62:Z62"/>
    <mergeCell ref="A63:B63"/>
    <mergeCell ref="C63:F63"/>
    <mergeCell ref="G63:J63"/>
    <mergeCell ref="K63:N63"/>
    <mergeCell ref="O63:R63"/>
    <mergeCell ref="S63:V63"/>
    <mergeCell ref="W63:Z63"/>
    <mergeCell ref="C64:F64"/>
    <mergeCell ref="G64:J64"/>
    <mergeCell ref="K64:N64"/>
    <mergeCell ref="O64:R64"/>
    <mergeCell ref="S64:V64"/>
    <mergeCell ref="W64:Z64"/>
    <mergeCell ref="A65:B65"/>
    <mergeCell ref="C65:F65"/>
    <mergeCell ref="G65:J65"/>
    <mergeCell ref="K65:N65"/>
    <mergeCell ref="O65:R65"/>
    <mergeCell ref="S65:V65"/>
    <mergeCell ref="W65:Z65"/>
    <mergeCell ref="A66:B66"/>
    <mergeCell ref="C66:F66"/>
    <mergeCell ref="G66:J66"/>
    <mergeCell ref="K66:N66"/>
    <mergeCell ref="O66:R66"/>
    <mergeCell ref="S66:V66"/>
    <mergeCell ref="W66:Z66"/>
    <mergeCell ref="A67:B67"/>
    <mergeCell ref="C67:F67"/>
    <mergeCell ref="G67:J67"/>
    <mergeCell ref="K67:N67"/>
    <mergeCell ref="O67:R67"/>
    <mergeCell ref="S67:V67"/>
    <mergeCell ref="W67:Z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AE68:AF73"/>
    <mergeCell ref="AG68:AG73"/>
    <mergeCell ref="AH68:AH73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AA69:AB69"/>
    <mergeCell ref="AC69:AD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C72:D73"/>
    <mergeCell ref="E72:F73"/>
    <mergeCell ref="G72:H73"/>
    <mergeCell ref="I72:J73"/>
    <mergeCell ref="K72:L73"/>
    <mergeCell ref="M72:N73"/>
    <mergeCell ref="O72:P73"/>
    <mergeCell ref="Q72:R73"/>
    <mergeCell ref="S72:T73"/>
    <mergeCell ref="U72:V73"/>
    <mergeCell ref="W72:X73"/>
    <mergeCell ref="Y72:Z73"/>
    <mergeCell ref="AA72:AB73"/>
    <mergeCell ref="AC72:AD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5"/>
    <mergeCell ref="AE75:AF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AE77:AF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AE79:AF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AE80:AF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AE82:AF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AE83:AF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E84:AF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AE87:AF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AE88:AF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AE89:AF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AE90:AF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AE91:AF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AE92:AF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AE93:AF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E94:AF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AE95:AF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AE96:AF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AE97:AF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AE98:AF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AE99:AF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AE100:AF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AE101:AF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AE102:AF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AE104:AF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AE105:AF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AE107:AF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AE108:AF108"/>
  </mergeCells>
  <conditionalFormatting sqref="T109:T113">
    <cfRule type="cellIs" priority="2" operator="greaterThan" aboveAverage="0" equalAverage="0" bottom="0" percent="0" rank="0" text="" dxfId="108">
      <formula>0</formula>
    </cfRule>
    <cfRule type="cellIs" priority="3" operator="greaterThan" aboveAverage="0" equalAverage="0" bottom="0" percent="0" rank="0" text="" dxfId="109">
      <formula>0</formula>
    </cfRule>
  </conditionalFormatting>
  <conditionalFormatting sqref="N109">
    <cfRule type="cellIs" priority="4" operator="greaterThan" aboveAverage="0" equalAverage="0" bottom="0" percent="0" rank="0" text="" dxfId="110">
      <formula>0</formula>
    </cfRule>
    <cfRule type="cellIs" priority="5" operator="greaterThan" aboveAverage="0" equalAverage="0" bottom="0" percent="0" rank="0" text="" dxfId="111">
      <formula>0</formula>
    </cfRule>
  </conditionalFormatting>
  <conditionalFormatting sqref="L109">
    <cfRule type="cellIs" priority="6" operator="greaterThan" aboveAverage="0" equalAverage="0" bottom="0" percent="0" rank="0" text="" dxfId="112">
      <formula>0</formula>
    </cfRule>
    <cfRule type="cellIs" priority="7" operator="greaterThan" aboveAverage="0" equalAverage="0" bottom="0" percent="0" rank="0" text="" dxfId="113">
      <formula>0</formula>
    </cfRule>
  </conditionalFormatting>
  <conditionalFormatting sqref="R109">
    <cfRule type="cellIs" priority="8" operator="greaterThan" aboveAverage="0" equalAverage="0" bottom="0" percent="0" rank="0" text="" dxfId="114">
      <formula>0</formula>
    </cfRule>
    <cfRule type="cellIs" priority="9" operator="greaterThan" aboveAverage="0" equalAverage="0" bottom="0" percent="0" rank="0" text="" dxfId="115">
      <formula>0</formula>
    </cfRule>
  </conditionalFormatting>
  <conditionalFormatting sqref="P109">
    <cfRule type="cellIs" priority="10" operator="greaterThan" aboveAverage="0" equalAverage="0" bottom="0" percent="0" rank="0" text="" dxfId="116">
      <formula>0</formula>
    </cfRule>
    <cfRule type="cellIs" priority="11" operator="greaterThan" aboveAverage="0" equalAverage="0" bottom="0" percent="0" rank="0" text="" dxfId="117">
      <formula>0</formula>
    </cfRule>
  </conditionalFormatting>
  <conditionalFormatting sqref="F109:F113">
    <cfRule type="cellIs" priority="12" operator="greaterThan" aboveAverage="0" equalAverage="0" bottom="0" percent="0" rank="0" text="" dxfId="118">
      <formula>0</formula>
    </cfRule>
    <cfRule type="cellIs" priority="13" operator="greaterThan" aboveAverage="0" equalAverage="0" bottom="0" percent="0" rank="0" text="" dxfId="119">
      <formula>0</formula>
    </cfRule>
  </conditionalFormatting>
  <conditionalFormatting sqref="D109:D113">
    <cfRule type="cellIs" priority="14" operator="greaterThan" aboveAverage="0" equalAverage="0" bottom="0" percent="0" rank="0" text="" dxfId="120">
      <formula>0</formula>
    </cfRule>
    <cfRule type="cellIs" priority="15" operator="greaterThan" aboveAverage="0" equalAverage="0" bottom="0" percent="0" rank="0" text="" dxfId="121">
      <formula>0</formula>
    </cfRule>
  </conditionalFormatting>
  <conditionalFormatting sqref="J109:J113">
    <cfRule type="cellIs" priority="16" operator="greaterThan" aboveAverage="0" equalAverage="0" bottom="0" percent="0" rank="0" text="" dxfId="122">
      <formula>0</formula>
    </cfRule>
    <cfRule type="cellIs" priority="17" operator="greaterThan" aboveAverage="0" equalAverage="0" bottom="0" percent="0" rank="0" text="" dxfId="123">
      <formula>0</formula>
    </cfRule>
  </conditionalFormatting>
  <conditionalFormatting sqref="H109:H113">
    <cfRule type="cellIs" priority="18" operator="greaterThan" aboveAverage="0" equalAverage="0" bottom="0" percent="0" rank="0" text="" dxfId="124">
      <formula>0</formula>
    </cfRule>
    <cfRule type="cellIs" priority="19" operator="greaterThan" aboveAverage="0" equalAverage="0" bottom="0" percent="0" rank="0" text="" dxfId="125">
      <formula>0</formula>
    </cfRule>
  </conditionalFormatting>
  <conditionalFormatting sqref="AD52:AD56">
    <cfRule type="cellIs" priority="20" operator="greaterThan" aboveAverage="0" equalAverage="0" bottom="0" percent="0" rank="0" text="" dxfId="126">
      <formula>0</formula>
    </cfRule>
    <cfRule type="cellIs" priority="21" operator="greaterThan" aboveAverage="0" equalAverage="0" bottom="0" percent="0" rank="0" text="" dxfId="127">
      <formula>0</formula>
    </cfRule>
  </conditionalFormatting>
  <conditionalFormatting sqref="AB52:AB56">
    <cfRule type="cellIs" priority="22" operator="greaterThan" aboveAverage="0" equalAverage="0" bottom="0" percent="0" rank="0" text="" dxfId="128">
      <formula>0</formula>
    </cfRule>
    <cfRule type="cellIs" priority="23" operator="greaterThan" aboveAverage="0" equalAverage="0" bottom="0" percent="0" rank="0" text="" dxfId="129">
      <formula>0</formula>
    </cfRule>
  </conditionalFormatting>
  <conditionalFormatting sqref="AB109:AB113">
    <cfRule type="cellIs" priority="24" operator="greaterThan" aboveAverage="0" equalAverage="0" bottom="0" percent="0" rank="0" text="" dxfId="130">
      <formula>0</formula>
    </cfRule>
    <cfRule type="cellIs" priority="25" operator="greaterThan" aboveAverage="0" equalAverage="0" bottom="0" percent="0" rank="0" text="" dxfId="131">
      <formula>0</formula>
    </cfRule>
  </conditionalFormatting>
  <conditionalFormatting sqref="AD109:AD113">
    <cfRule type="cellIs" priority="26" operator="greaterThan" aboveAverage="0" equalAverage="0" bottom="0" percent="0" rank="0" text="" dxfId="132">
      <formula>0</formula>
    </cfRule>
    <cfRule type="cellIs" priority="27" operator="greaterThan" aboveAverage="0" equalAverage="0" bottom="0" percent="0" rank="0" text="" dxfId="133">
      <formula>0</formula>
    </cfRule>
  </conditionalFormatting>
  <conditionalFormatting sqref="V109">
    <cfRule type="cellIs" priority="28" operator="greaterThan" aboveAverage="0" equalAverage="0" bottom="0" percent="0" rank="0" text="" dxfId="134">
      <formula>0</formula>
    </cfRule>
    <cfRule type="cellIs" priority="29" operator="greaterThan" aboveAverage="0" equalAverage="0" bottom="0" percent="0" rank="0" text="" dxfId="135">
      <formula>0</formula>
    </cfRule>
  </conditionalFormatting>
  <conditionalFormatting sqref="Z109">
    <cfRule type="cellIs" priority="30" operator="greaterThan" aboveAverage="0" equalAverage="0" bottom="0" percent="0" rank="0" text="" dxfId="136">
      <formula>0</formula>
    </cfRule>
    <cfRule type="cellIs" priority="31" operator="greaterThan" aboveAverage="0" equalAverage="0" bottom="0" percent="0" rank="0" text="" dxfId="137">
      <formula>0</formula>
    </cfRule>
  </conditionalFormatting>
  <conditionalFormatting sqref="X109">
    <cfRule type="cellIs" priority="32" operator="greaterThan" aboveAverage="0" equalAverage="0" bottom="0" percent="0" rank="0" text="" dxfId="138">
      <formula>0</formula>
    </cfRule>
    <cfRule type="cellIs" priority="33" operator="greaterThan" aboveAverage="0" equalAverage="0" bottom="0" percent="0" rank="0" text="" dxfId="139">
      <formula>0</formula>
    </cfRule>
  </conditionalFormatting>
  <conditionalFormatting sqref="Z52:Z56">
    <cfRule type="cellIs" priority="34" operator="greaterThan" aboveAverage="0" equalAverage="0" bottom="0" percent="0" rank="0" text="" dxfId="140">
      <formula>0</formula>
    </cfRule>
    <cfRule type="cellIs" priority="35" operator="greaterThan" aboveAverage="0" equalAverage="0" bottom="0" percent="0" rank="0" text="" dxfId="141">
      <formula>0</formula>
    </cfRule>
  </conditionalFormatting>
  <conditionalFormatting sqref="X52:X56">
    <cfRule type="cellIs" priority="36" operator="greaterThan" aboveAverage="0" equalAverage="0" bottom="0" percent="0" rank="0" text="" dxfId="142">
      <formula>0</formula>
    </cfRule>
    <cfRule type="cellIs" priority="37" operator="greaterThan" aboveAverage="0" equalAverage="0" bottom="0" percent="0" rank="0" text="" dxfId="143">
      <formula>0</formula>
    </cfRule>
  </conditionalFormatting>
  <conditionalFormatting sqref="V52:V56">
    <cfRule type="cellIs" priority="38" operator="greaterThan" aboveAverage="0" equalAverage="0" bottom="0" percent="0" rank="0" text="" dxfId="144">
      <formula>0</formula>
    </cfRule>
    <cfRule type="cellIs" priority="39" operator="greaterThan" aboveAverage="0" equalAverage="0" bottom="0" percent="0" rank="0" text="" dxfId="145">
      <formula>0</formula>
    </cfRule>
  </conditionalFormatting>
  <conditionalFormatting sqref="T52:T56">
    <cfRule type="cellIs" priority="40" operator="greaterThan" aboveAverage="0" equalAverage="0" bottom="0" percent="0" rank="0" text="" dxfId="146">
      <formula>0</formula>
    </cfRule>
    <cfRule type="cellIs" priority="41" operator="greaterThan" aboveAverage="0" equalAverage="0" bottom="0" percent="0" rank="0" text="" dxfId="147">
      <formula>0</formula>
    </cfRule>
  </conditionalFormatting>
  <conditionalFormatting sqref="R52:R56">
    <cfRule type="cellIs" priority="42" operator="greaterThan" aboveAverage="0" equalAverage="0" bottom="0" percent="0" rank="0" text="" dxfId="148">
      <formula>0</formula>
    </cfRule>
    <cfRule type="cellIs" priority="43" operator="greaterThan" aboveAverage="0" equalAverage="0" bottom="0" percent="0" rank="0" text="" dxfId="149">
      <formula>0</formula>
    </cfRule>
  </conditionalFormatting>
  <conditionalFormatting sqref="P52:P56">
    <cfRule type="cellIs" priority="44" operator="greaterThan" aboveAverage="0" equalAverage="0" bottom="0" percent="0" rank="0" text="" dxfId="150">
      <formula>0</formula>
    </cfRule>
    <cfRule type="cellIs" priority="45" operator="greaterThan" aboveAverage="0" equalAverage="0" bottom="0" percent="0" rank="0" text="" dxfId="151">
      <formula>0</formula>
    </cfRule>
  </conditionalFormatting>
  <conditionalFormatting sqref="N52:N56">
    <cfRule type="cellIs" priority="46" operator="greaterThan" aboveAverage="0" equalAverage="0" bottom="0" percent="0" rank="0" text="" dxfId="152">
      <formula>0</formula>
    </cfRule>
    <cfRule type="cellIs" priority="47" operator="greaterThan" aboveAverage="0" equalAverage="0" bottom="0" percent="0" rank="0" text="" dxfId="153">
      <formula>0</formula>
    </cfRule>
  </conditionalFormatting>
  <conditionalFormatting sqref="L52:L56">
    <cfRule type="cellIs" priority="48" operator="greaterThan" aboveAverage="0" equalAverage="0" bottom="0" percent="0" rank="0" text="" dxfId="154">
      <formula>0</formula>
    </cfRule>
    <cfRule type="cellIs" priority="49" operator="greaterThan" aboveAverage="0" equalAverage="0" bottom="0" percent="0" rank="0" text="" dxfId="155">
      <formula>0</formula>
    </cfRule>
  </conditionalFormatting>
  <conditionalFormatting sqref="J52:J56">
    <cfRule type="cellIs" priority="50" operator="greaterThan" aboveAverage="0" equalAverage="0" bottom="0" percent="0" rank="0" text="" dxfId="156">
      <formula>0</formula>
    </cfRule>
    <cfRule type="cellIs" priority="51" operator="greaterThan" aboveAverage="0" equalAverage="0" bottom="0" percent="0" rank="0" text="" dxfId="157">
      <formula>0</formula>
    </cfRule>
  </conditionalFormatting>
  <conditionalFormatting sqref="H52:H56">
    <cfRule type="cellIs" priority="52" operator="greaterThan" aboveAverage="0" equalAverage="0" bottom="0" percent="0" rank="0" text="" dxfId="158">
      <formula>0</formula>
    </cfRule>
    <cfRule type="cellIs" priority="53" operator="greaterThan" aboveAverage="0" equalAverage="0" bottom="0" percent="0" rank="0" text="" dxfId="159">
      <formula>0</formula>
    </cfRule>
  </conditionalFormatting>
  <conditionalFormatting sqref="F52:F56">
    <cfRule type="cellIs" priority="54" operator="greaterThan" aboveAverage="0" equalAverage="0" bottom="0" percent="0" rank="0" text="" dxfId="160">
      <formula>0</formula>
    </cfRule>
    <cfRule type="cellIs" priority="55" operator="greaterThan" aboveAverage="0" equalAverage="0" bottom="0" percent="0" rank="0" text="" dxfId="161">
      <formula>0</formula>
    </cfRule>
  </conditionalFormatting>
  <conditionalFormatting sqref="D52:D56">
    <cfRule type="cellIs" priority="56" operator="greaterThan" aboveAverage="0" equalAverage="0" bottom="0" percent="0" rank="0" text="" dxfId="162">
      <formula>0</formula>
    </cfRule>
    <cfRule type="cellIs" priority="57" operator="greaterThan" aboveAverage="0" equalAverage="0" bottom="0" percent="0" rank="0" text="" dxfId="163">
      <formula>0</formula>
    </cfRule>
  </conditionalFormatting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colBreaks count="1" manualBreakCount="1">
    <brk id="34" man="true" max="65535" min="0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K113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I36" activeCellId="0" sqref="I36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0.73"/>
    <col collapsed="false" customWidth="true" hidden="false" outlineLevel="0" max="2" min="2" style="1" width="2.73"/>
    <col collapsed="false" customWidth="true" hidden="false" outlineLevel="0" max="30" min="3" style="1" width="4.73"/>
    <col collapsed="false" customWidth="true" hidden="false" outlineLevel="0" max="32" min="31" style="1" width="5.73"/>
    <col collapsed="false" customWidth="true" hidden="false" outlineLevel="0" max="33" min="33" style="1" width="10.73"/>
    <col collapsed="false" customWidth="true" hidden="false" outlineLevel="0" max="34" min="34" style="1" width="26.73"/>
    <col collapsed="false" customWidth="false" hidden="false" outlineLevel="0" max="35" min="35" style="1" width="9.27"/>
    <col collapsed="false" customWidth="true" hidden="false" outlineLevel="0" max="36" min="36" style="1" width="18.54"/>
    <col collapsed="false" customWidth="false" hidden="false" outlineLevel="0" max="16384" min="37" style="1" width="9.27"/>
  </cols>
  <sheetData>
    <row r="1" customFormat="false" ht="12.75" hidden="false" customHeight="false" outlineLevel="0" collapsed="false">
      <c r="A1" s="2" t="s">
        <v>115</v>
      </c>
      <c r="B1" s="2"/>
      <c r="C1" s="3" t="s">
        <v>116</v>
      </c>
      <c r="D1" s="3"/>
      <c r="E1" s="3"/>
      <c r="F1" s="3"/>
      <c r="G1" s="4" t="s">
        <v>117</v>
      </c>
      <c r="H1" s="4"/>
      <c r="I1" s="4"/>
      <c r="J1" s="4"/>
      <c r="K1" s="4" t="s">
        <v>118</v>
      </c>
      <c r="L1" s="4"/>
      <c r="M1" s="4"/>
      <c r="N1" s="4"/>
      <c r="O1" s="4" t="s">
        <v>119</v>
      </c>
      <c r="P1" s="4"/>
      <c r="Q1" s="4"/>
      <c r="R1" s="4"/>
      <c r="S1" s="4" t="s">
        <v>120</v>
      </c>
      <c r="T1" s="4"/>
      <c r="U1" s="4"/>
      <c r="V1" s="4"/>
      <c r="W1" s="4" t="s">
        <v>121</v>
      </c>
      <c r="X1" s="4"/>
      <c r="Y1" s="4"/>
      <c r="Z1" s="4"/>
      <c r="AA1" s="4" t="s">
        <v>122</v>
      </c>
      <c r="AB1" s="4"/>
      <c r="AC1" s="4"/>
      <c r="AD1" s="4"/>
      <c r="AE1" s="91" t="s">
        <v>6</v>
      </c>
      <c r="AF1" s="91"/>
      <c r="AG1" s="91"/>
      <c r="AH1" s="91"/>
      <c r="AJ1" s="6" t="s">
        <v>7</v>
      </c>
      <c r="AK1" s="6"/>
    </row>
    <row r="2" customFormat="false" ht="39" hidden="false" customHeight="true" outlineLevel="0" collapsed="false">
      <c r="A2" s="2"/>
      <c r="B2" s="2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1"/>
      <c r="AF2" s="91"/>
      <c r="AG2" s="91"/>
      <c r="AH2" s="91"/>
      <c r="AJ2" s="6"/>
      <c r="AK2" s="6"/>
    </row>
    <row r="3" customFormat="false" ht="15" hidden="false" customHeight="true" outlineLevel="0" collapsed="false">
      <c r="A3" s="35" t="s">
        <v>8</v>
      </c>
      <c r="B3" s="35"/>
      <c r="C3" s="14" t="s">
        <v>9</v>
      </c>
      <c r="D3" s="14"/>
      <c r="E3" s="14"/>
      <c r="F3" s="14"/>
      <c r="G3" s="21" t="s">
        <v>9</v>
      </c>
      <c r="H3" s="21"/>
      <c r="I3" s="21"/>
      <c r="J3" s="21"/>
      <c r="K3" s="14" t="s">
        <v>9</v>
      </c>
      <c r="L3" s="14"/>
      <c r="M3" s="14"/>
      <c r="N3" s="14"/>
      <c r="O3" s="21" t="s">
        <v>9</v>
      </c>
      <c r="P3" s="21"/>
      <c r="Q3" s="21"/>
      <c r="R3" s="21"/>
      <c r="S3" s="14" t="s">
        <v>9</v>
      </c>
      <c r="T3" s="14"/>
      <c r="U3" s="14"/>
      <c r="V3" s="14"/>
      <c r="W3" s="21" t="s">
        <v>9</v>
      </c>
      <c r="X3" s="21"/>
      <c r="Y3" s="21"/>
      <c r="Z3" s="21"/>
      <c r="AA3" s="14" t="s">
        <v>9</v>
      </c>
      <c r="AB3" s="14"/>
      <c r="AC3" s="14"/>
      <c r="AD3" s="14"/>
      <c r="AE3" s="92"/>
      <c r="AF3" s="93"/>
      <c r="AG3" s="93" t="s">
        <v>186</v>
      </c>
      <c r="AH3" s="84"/>
      <c r="AJ3" s="18"/>
      <c r="AK3" s="19"/>
    </row>
    <row r="4" customFormat="false" ht="15" hidden="false" customHeight="true" outlineLevel="0" collapsed="false">
      <c r="A4" s="20" t="s">
        <v>12</v>
      </c>
      <c r="B4" s="20"/>
      <c r="C4" s="14"/>
      <c r="D4" s="14"/>
      <c r="E4" s="14"/>
      <c r="F4" s="14"/>
      <c r="G4" s="21"/>
      <c r="H4" s="21"/>
      <c r="I4" s="21"/>
      <c r="J4" s="21"/>
      <c r="K4" s="14"/>
      <c r="L4" s="14"/>
      <c r="M4" s="14"/>
      <c r="N4" s="14"/>
      <c r="O4" s="21"/>
      <c r="P4" s="21"/>
      <c r="Q4" s="21"/>
      <c r="R4" s="21"/>
      <c r="S4" s="14"/>
      <c r="T4" s="14"/>
      <c r="U4" s="14"/>
      <c r="V4" s="14"/>
      <c r="W4" s="21"/>
      <c r="X4" s="21"/>
      <c r="Y4" s="21"/>
      <c r="Z4" s="21"/>
      <c r="AA4" s="14"/>
      <c r="AB4" s="14"/>
      <c r="AC4" s="14"/>
      <c r="AD4" s="14"/>
      <c r="AE4" s="94"/>
      <c r="AF4" s="17"/>
      <c r="AG4" s="17" t="s">
        <v>178</v>
      </c>
      <c r="AH4" s="24"/>
      <c r="AJ4" s="25"/>
      <c r="AK4" s="26"/>
    </row>
    <row r="5" customFormat="false" ht="12.75" hidden="false" customHeight="false" outlineLevel="0" collapsed="false">
      <c r="A5" s="20" t="s">
        <v>123</v>
      </c>
      <c r="B5" s="20"/>
      <c r="C5" s="14"/>
      <c r="D5" s="14"/>
      <c r="E5" s="14"/>
      <c r="F5" s="14"/>
      <c r="G5" s="21"/>
      <c r="H5" s="21"/>
      <c r="I5" s="21"/>
      <c r="J5" s="21"/>
      <c r="K5" s="14"/>
      <c r="L5" s="14"/>
      <c r="M5" s="14"/>
      <c r="N5" s="14"/>
      <c r="O5" s="21"/>
      <c r="P5" s="21"/>
      <c r="Q5" s="21"/>
      <c r="R5" s="21"/>
      <c r="S5" s="14"/>
      <c r="T5" s="14"/>
      <c r="U5" s="14"/>
      <c r="V5" s="14"/>
      <c r="W5" s="21"/>
      <c r="X5" s="21"/>
      <c r="Y5" s="21"/>
      <c r="Z5" s="21"/>
      <c r="AA5" s="14"/>
      <c r="AB5" s="14"/>
      <c r="AC5" s="14"/>
      <c r="AD5" s="14"/>
      <c r="AE5" s="23"/>
      <c r="AF5" s="17"/>
      <c r="AG5" s="114" t="s">
        <v>179</v>
      </c>
      <c r="AH5" s="24"/>
      <c r="AJ5" s="25"/>
      <c r="AK5" s="26"/>
    </row>
    <row r="6" customFormat="false" ht="12.75" hidden="false" customHeight="true" outlineLevel="0" collapsed="false">
      <c r="A6" s="20" t="s">
        <v>124</v>
      </c>
      <c r="B6" s="20"/>
      <c r="C6" s="14"/>
      <c r="D6" s="14"/>
      <c r="E6" s="14"/>
      <c r="F6" s="14"/>
      <c r="G6" s="21"/>
      <c r="H6" s="21"/>
      <c r="I6" s="21"/>
      <c r="J6" s="21"/>
      <c r="K6" s="14"/>
      <c r="L6" s="14"/>
      <c r="M6" s="14"/>
      <c r="N6" s="14"/>
      <c r="O6" s="21"/>
      <c r="P6" s="21"/>
      <c r="Q6" s="21"/>
      <c r="R6" s="21"/>
      <c r="S6" s="14"/>
      <c r="T6" s="14"/>
      <c r="U6" s="14"/>
      <c r="V6" s="14"/>
      <c r="W6" s="21"/>
      <c r="X6" s="21"/>
      <c r="Y6" s="21"/>
      <c r="Z6" s="21"/>
      <c r="AA6" s="14"/>
      <c r="AB6" s="14"/>
      <c r="AC6" s="14"/>
      <c r="AD6" s="14"/>
      <c r="AE6" s="23"/>
      <c r="AF6" s="17"/>
      <c r="AG6" s="114" t="s">
        <v>180</v>
      </c>
      <c r="AH6" s="24"/>
      <c r="AJ6" s="25"/>
      <c r="AK6" s="26"/>
    </row>
    <row r="7" customFormat="false" ht="12.75" hidden="false" customHeight="false" outlineLevel="0" collapsed="false">
      <c r="A7" s="30" t="s">
        <v>125</v>
      </c>
      <c r="B7" s="31"/>
      <c r="C7" s="14"/>
      <c r="D7" s="14"/>
      <c r="E7" s="14"/>
      <c r="F7" s="14"/>
      <c r="G7" s="21"/>
      <c r="H7" s="21"/>
      <c r="I7" s="21"/>
      <c r="J7" s="21"/>
      <c r="K7" s="14"/>
      <c r="L7" s="14"/>
      <c r="M7" s="14"/>
      <c r="N7" s="14"/>
      <c r="O7" s="21"/>
      <c r="P7" s="21"/>
      <c r="Q7" s="21"/>
      <c r="R7" s="21"/>
      <c r="S7" s="14"/>
      <c r="T7" s="14"/>
      <c r="U7" s="14"/>
      <c r="V7" s="14"/>
      <c r="W7" s="21"/>
      <c r="X7" s="21"/>
      <c r="Y7" s="21"/>
      <c r="Z7" s="21"/>
      <c r="AA7" s="14"/>
      <c r="AB7" s="14"/>
      <c r="AC7" s="14"/>
      <c r="AD7" s="14"/>
      <c r="AE7" s="23"/>
      <c r="AF7" s="17"/>
      <c r="AG7" s="17"/>
      <c r="AH7" s="24"/>
    </row>
    <row r="8" customFormat="false" ht="12.75" hidden="false" customHeight="true" outlineLevel="0" collapsed="false">
      <c r="A8" s="20" t="s">
        <v>86</v>
      </c>
      <c r="B8" s="20"/>
      <c r="C8" s="14" t="s">
        <v>90</v>
      </c>
      <c r="D8" s="14"/>
      <c r="E8" s="14"/>
      <c r="F8" s="14"/>
      <c r="G8" s="21" t="s">
        <v>90</v>
      </c>
      <c r="H8" s="21"/>
      <c r="I8" s="21"/>
      <c r="J8" s="21"/>
      <c r="K8" s="14" t="s">
        <v>90</v>
      </c>
      <c r="L8" s="14"/>
      <c r="M8" s="14"/>
      <c r="N8" s="14"/>
      <c r="O8" s="21" t="s">
        <v>90</v>
      </c>
      <c r="P8" s="21"/>
      <c r="Q8" s="21"/>
      <c r="R8" s="21"/>
      <c r="S8" s="14" t="s">
        <v>90</v>
      </c>
      <c r="T8" s="14"/>
      <c r="U8" s="14"/>
      <c r="V8" s="14"/>
      <c r="W8" s="21" t="s">
        <v>90</v>
      </c>
      <c r="X8" s="21"/>
      <c r="Y8" s="21"/>
      <c r="Z8" s="21"/>
      <c r="AA8" s="14" t="s">
        <v>90</v>
      </c>
      <c r="AB8" s="14"/>
      <c r="AC8" s="14"/>
      <c r="AD8" s="14"/>
      <c r="AE8" s="23"/>
      <c r="AF8" s="17"/>
      <c r="AG8" s="17" t="s">
        <v>11</v>
      </c>
      <c r="AH8" s="24"/>
    </row>
    <row r="9" customFormat="false" ht="15" hidden="false" customHeight="true" outlineLevel="0" collapsed="false">
      <c r="A9" s="35" t="s">
        <v>25</v>
      </c>
      <c r="B9" s="35"/>
      <c r="C9" s="14" t="s">
        <v>26</v>
      </c>
      <c r="D9" s="14"/>
      <c r="E9" s="14"/>
      <c r="F9" s="14"/>
      <c r="G9" s="21" t="s">
        <v>26</v>
      </c>
      <c r="H9" s="21"/>
      <c r="I9" s="21"/>
      <c r="J9" s="21"/>
      <c r="K9" s="14" t="s">
        <v>26</v>
      </c>
      <c r="L9" s="14"/>
      <c r="M9" s="14"/>
      <c r="N9" s="14"/>
      <c r="O9" s="21" t="s">
        <v>26</v>
      </c>
      <c r="P9" s="21"/>
      <c r="Q9" s="21"/>
      <c r="R9" s="21"/>
      <c r="S9" s="14" t="s">
        <v>26</v>
      </c>
      <c r="T9" s="14"/>
      <c r="U9" s="14"/>
      <c r="V9" s="14"/>
      <c r="W9" s="21" t="s">
        <v>26</v>
      </c>
      <c r="X9" s="21"/>
      <c r="Y9" s="21"/>
      <c r="Z9" s="21"/>
      <c r="AA9" s="14" t="s">
        <v>26</v>
      </c>
      <c r="AB9" s="14"/>
      <c r="AC9" s="14"/>
      <c r="AD9" s="14"/>
      <c r="AE9" s="23"/>
      <c r="AF9" s="17"/>
      <c r="AG9" s="17"/>
      <c r="AH9" s="24"/>
    </row>
    <row r="10" customFormat="false" ht="12.75" hidden="false" customHeight="false" outlineLevel="0" collapsed="false">
      <c r="A10" s="20" t="s">
        <v>28</v>
      </c>
      <c r="B10" s="20"/>
      <c r="C10" s="14"/>
      <c r="D10" s="14"/>
      <c r="E10" s="14"/>
      <c r="F10" s="14"/>
      <c r="G10" s="21"/>
      <c r="H10" s="21"/>
      <c r="I10" s="21"/>
      <c r="J10" s="2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21"/>
      <c r="X10" s="21"/>
      <c r="Y10" s="21"/>
      <c r="Z10" s="21"/>
      <c r="AA10" s="14"/>
      <c r="AB10" s="14"/>
      <c r="AC10" s="14"/>
      <c r="AD10" s="14"/>
      <c r="AE10" s="23"/>
      <c r="AF10" s="17"/>
      <c r="AG10" s="17"/>
      <c r="AH10" s="24"/>
    </row>
    <row r="11" customFormat="false" ht="12.75" hidden="false" customHeight="false" outlineLevel="0" collapsed="false">
      <c r="A11" s="20" t="s">
        <v>30</v>
      </c>
      <c r="B11" s="20"/>
      <c r="C11" s="14"/>
      <c r="D11" s="14"/>
      <c r="E11" s="14"/>
      <c r="F11" s="14"/>
      <c r="G11" s="21"/>
      <c r="H11" s="21"/>
      <c r="I11" s="21"/>
      <c r="J11" s="21"/>
      <c r="K11" s="14"/>
      <c r="L11" s="14"/>
      <c r="M11" s="14"/>
      <c r="N11" s="14"/>
      <c r="O11" s="21"/>
      <c r="P11" s="21"/>
      <c r="Q11" s="21"/>
      <c r="R11" s="21"/>
      <c r="S11" s="14"/>
      <c r="T11" s="14"/>
      <c r="U11" s="14"/>
      <c r="V11" s="14"/>
      <c r="W11" s="21"/>
      <c r="X11" s="21"/>
      <c r="Y11" s="21"/>
      <c r="Z11" s="21"/>
      <c r="AA11" s="14"/>
      <c r="AB11" s="14"/>
      <c r="AC11" s="14"/>
      <c r="AD11" s="14"/>
      <c r="AE11" s="95"/>
      <c r="AF11" s="96"/>
      <c r="AG11" s="96"/>
      <c r="AH11" s="87"/>
    </row>
    <row r="12" customFormat="false" ht="15" hidden="false" customHeight="true" outlineLevel="0" collapsed="false">
      <c r="A12" s="10"/>
      <c r="B12" s="10"/>
      <c r="C12" s="37" t="s">
        <v>32</v>
      </c>
      <c r="D12" s="37"/>
      <c r="E12" s="37" t="s">
        <v>33</v>
      </c>
      <c r="F12" s="37"/>
      <c r="G12" s="37" t="s">
        <v>32</v>
      </c>
      <c r="H12" s="37"/>
      <c r="I12" s="37" t="s">
        <v>33</v>
      </c>
      <c r="J12" s="37"/>
      <c r="K12" s="37" t="s">
        <v>32</v>
      </c>
      <c r="L12" s="37"/>
      <c r="M12" s="37" t="s">
        <v>33</v>
      </c>
      <c r="N12" s="37"/>
      <c r="O12" s="37" t="s">
        <v>32</v>
      </c>
      <c r="P12" s="37"/>
      <c r="Q12" s="37" t="s">
        <v>33</v>
      </c>
      <c r="R12" s="37"/>
      <c r="S12" s="37" t="s">
        <v>32</v>
      </c>
      <c r="T12" s="37"/>
      <c r="U12" s="37" t="s">
        <v>33</v>
      </c>
      <c r="V12" s="37"/>
      <c r="W12" s="37" t="s">
        <v>32</v>
      </c>
      <c r="X12" s="37"/>
      <c r="Y12" s="37" t="s">
        <v>33</v>
      </c>
      <c r="Z12" s="37"/>
      <c r="AA12" s="37" t="s">
        <v>32</v>
      </c>
      <c r="AB12" s="37"/>
      <c r="AC12" s="37" t="s">
        <v>33</v>
      </c>
      <c r="AD12" s="37"/>
      <c r="AE12" s="97" t="s">
        <v>94</v>
      </c>
      <c r="AF12" s="97"/>
      <c r="AG12" s="97" t="s">
        <v>34</v>
      </c>
      <c r="AH12" s="97" t="s">
        <v>35</v>
      </c>
    </row>
    <row r="13" customFormat="false" ht="15" hidden="false" customHeight="true" outlineLevel="0" collapsed="false">
      <c r="A13" s="10"/>
      <c r="B13" s="10"/>
      <c r="C13" s="40" t="s">
        <v>126</v>
      </c>
      <c r="D13" s="40"/>
      <c r="E13" s="40" t="s">
        <v>127</v>
      </c>
      <c r="F13" s="40"/>
      <c r="G13" s="40" t="s">
        <v>36</v>
      </c>
      <c r="H13" s="40"/>
      <c r="I13" s="40" t="s">
        <v>37</v>
      </c>
      <c r="J13" s="40"/>
      <c r="K13" s="40" t="s">
        <v>128</v>
      </c>
      <c r="L13" s="40"/>
      <c r="M13" s="40" t="s">
        <v>129</v>
      </c>
      <c r="N13" s="40"/>
      <c r="O13" s="40" t="s">
        <v>130</v>
      </c>
      <c r="P13" s="40"/>
      <c r="Q13" s="40" t="s">
        <v>131</v>
      </c>
      <c r="R13" s="40"/>
      <c r="S13" s="40" t="s">
        <v>132</v>
      </c>
      <c r="T13" s="40"/>
      <c r="U13" s="40" t="s">
        <v>133</v>
      </c>
      <c r="V13" s="40"/>
      <c r="W13" s="40" t="s">
        <v>134</v>
      </c>
      <c r="X13" s="40"/>
      <c r="Y13" s="40" t="s">
        <v>135</v>
      </c>
      <c r="Z13" s="40"/>
      <c r="AA13" s="40" t="s">
        <v>136</v>
      </c>
      <c r="AB13" s="40"/>
      <c r="AC13" s="40" t="s">
        <v>137</v>
      </c>
      <c r="AD13" s="40"/>
      <c r="AE13" s="97"/>
      <c r="AF13" s="97"/>
      <c r="AG13" s="97"/>
      <c r="AH13" s="97"/>
    </row>
    <row r="14" customFormat="false" ht="15" hidden="false" customHeight="true" outlineLevel="0" collapsed="false">
      <c r="A14" s="10"/>
      <c r="B14" s="10"/>
      <c r="C14" s="37" t="s">
        <v>44</v>
      </c>
      <c r="D14" s="37"/>
      <c r="E14" s="37" t="s">
        <v>44</v>
      </c>
      <c r="F14" s="37"/>
      <c r="G14" s="37" t="s">
        <v>44</v>
      </c>
      <c r="H14" s="37"/>
      <c r="I14" s="37" t="s">
        <v>44</v>
      </c>
      <c r="J14" s="37"/>
      <c r="K14" s="37" t="s">
        <v>44</v>
      </c>
      <c r="L14" s="37"/>
      <c r="M14" s="37" t="s">
        <v>44</v>
      </c>
      <c r="N14" s="37"/>
      <c r="O14" s="37" t="s">
        <v>44</v>
      </c>
      <c r="P14" s="37"/>
      <c r="Q14" s="37" t="s">
        <v>44</v>
      </c>
      <c r="R14" s="37"/>
      <c r="S14" s="37" t="s">
        <v>44</v>
      </c>
      <c r="T14" s="37"/>
      <c r="U14" s="37" t="s">
        <v>44</v>
      </c>
      <c r="V14" s="37"/>
      <c r="W14" s="37" t="s">
        <v>44</v>
      </c>
      <c r="X14" s="37"/>
      <c r="Y14" s="37" t="s">
        <v>44</v>
      </c>
      <c r="Z14" s="37"/>
      <c r="AA14" s="37" t="s">
        <v>44</v>
      </c>
      <c r="AB14" s="37"/>
      <c r="AC14" s="37" t="s">
        <v>44</v>
      </c>
      <c r="AD14" s="37"/>
      <c r="AE14" s="97"/>
      <c r="AF14" s="97"/>
      <c r="AG14" s="97"/>
      <c r="AH14" s="97"/>
    </row>
    <row r="15" customFormat="false" ht="15" hidden="false" customHeight="true" outlineLevel="0" collapsed="false">
      <c r="A15" s="10"/>
      <c r="B15" s="10"/>
      <c r="C15" s="37" t="s">
        <v>108</v>
      </c>
      <c r="D15" s="37"/>
      <c r="E15" s="37" t="s">
        <v>138</v>
      </c>
      <c r="F15" s="37"/>
      <c r="G15" s="37" t="s">
        <v>45</v>
      </c>
      <c r="H15" s="37"/>
      <c r="I15" s="37" t="s">
        <v>46</v>
      </c>
      <c r="J15" s="37"/>
      <c r="K15" s="37" t="s">
        <v>139</v>
      </c>
      <c r="L15" s="37"/>
      <c r="M15" s="37" t="s">
        <v>140</v>
      </c>
      <c r="N15" s="37"/>
      <c r="O15" s="37" t="s">
        <v>141</v>
      </c>
      <c r="P15" s="37"/>
      <c r="Q15" s="37" t="s">
        <v>142</v>
      </c>
      <c r="R15" s="37"/>
      <c r="S15" s="37" t="s">
        <v>143</v>
      </c>
      <c r="T15" s="37"/>
      <c r="U15" s="37" t="s">
        <v>144</v>
      </c>
      <c r="V15" s="37"/>
      <c r="W15" s="37" t="s">
        <v>108</v>
      </c>
      <c r="X15" s="37"/>
      <c r="Y15" s="37" t="s">
        <v>145</v>
      </c>
      <c r="Z15" s="37"/>
      <c r="AA15" s="37" t="s">
        <v>45</v>
      </c>
      <c r="AB15" s="37"/>
      <c r="AC15" s="37" t="s">
        <v>46</v>
      </c>
      <c r="AD15" s="37"/>
      <c r="AE15" s="97"/>
      <c r="AF15" s="97"/>
      <c r="AG15" s="97"/>
      <c r="AH15" s="97"/>
    </row>
    <row r="16" customFormat="false" ht="15" hidden="false" customHeight="true" outlineLevel="0" collapsed="false">
      <c r="A16" s="10"/>
      <c r="B16" s="10"/>
      <c r="C16" s="42" t="s">
        <v>48</v>
      </c>
      <c r="D16" s="42"/>
      <c r="E16" s="42" t="s">
        <v>49</v>
      </c>
      <c r="F16" s="42"/>
      <c r="G16" s="42" t="s">
        <v>48</v>
      </c>
      <c r="H16" s="42"/>
      <c r="I16" s="42" t="s">
        <v>49</v>
      </c>
      <c r="J16" s="42"/>
      <c r="K16" s="42" t="s">
        <v>48</v>
      </c>
      <c r="L16" s="42"/>
      <c r="M16" s="42" t="s">
        <v>49</v>
      </c>
      <c r="N16" s="42"/>
      <c r="O16" s="42" t="s">
        <v>48</v>
      </c>
      <c r="P16" s="42"/>
      <c r="Q16" s="42" t="s">
        <v>49</v>
      </c>
      <c r="R16" s="42"/>
      <c r="S16" s="42" t="s">
        <v>48</v>
      </c>
      <c r="T16" s="42"/>
      <c r="U16" s="42" t="s">
        <v>49</v>
      </c>
      <c r="V16" s="42"/>
      <c r="W16" s="42" t="s">
        <v>48</v>
      </c>
      <c r="X16" s="42"/>
      <c r="Y16" s="42" t="s">
        <v>49</v>
      </c>
      <c r="Z16" s="42"/>
      <c r="AA16" s="42" t="s">
        <v>48</v>
      </c>
      <c r="AB16" s="42"/>
      <c r="AC16" s="42" t="s">
        <v>49</v>
      </c>
      <c r="AD16" s="42"/>
      <c r="AE16" s="97"/>
      <c r="AF16" s="97"/>
      <c r="AG16" s="97"/>
      <c r="AH16" s="97"/>
    </row>
    <row r="17" customFormat="false" ht="15" hidden="false" customHeight="true" outlineLevel="0" collapsed="false">
      <c r="A17" s="10"/>
      <c r="B17" s="10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97"/>
      <c r="AF17" s="97"/>
      <c r="AG17" s="97"/>
      <c r="AH17" s="97"/>
    </row>
    <row r="18" customFormat="false" ht="12.75" hidden="false" customHeight="false" outlineLevel="0" collapsed="false">
      <c r="A18" s="10"/>
      <c r="B18" s="10"/>
      <c r="C18" s="44"/>
      <c r="D18" s="44"/>
      <c r="E18" s="44"/>
      <c r="F18" s="44"/>
      <c r="G18" s="35"/>
      <c r="H18" s="35"/>
      <c r="I18" s="35"/>
      <c r="J18" s="35"/>
      <c r="K18" s="44"/>
      <c r="L18" s="44"/>
      <c r="M18" s="44"/>
      <c r="N18" s="44"/>
      <c r="O18" s="35"/>
      <c r="P18" s="35"/>
      <c r="Q18" s="35"/>
      <c r="R18" s="35"/>
      <c r="S18" s="44"/>
      <c r="T18" s="44"/>
      <c r="U18" s="44"/>
      <c r="V18" s="44"/>
      <c r="W18" s="35"/>
      <c r="X18" s="35"/>
      <c r="Y18" s="35"/>
      <c r="Z18" s="35"/>
      <c r="AA18" s="44"/>
      <c r="AB18" s="44"/>
      <c r="AC18" s="44"/>
      <c r="AD18" s="44"/>
      <c r="AE18" s="35"/>
      <c r="AF18" s="35"/>
      <c r="AG18" s="44"/>
      <c r="AH18" s="35"/>
    </row>
    <row r="19" customFormat="false" ht="12.75" hidden="false" customHeight="false" outlineLevel="0" collapsed="false">
      <c r="A19" s="10"/>
      <c r="B19" s="10"/>
      <c r="C19" s="44"/>
      <c r="D19" s="44"/>
      <c r="E19" s="44"/>
      <c r="F19" s="44"/>
      <c r="G19" s="35"/>
      <c r="H19" s="35"/>
      <c r="I19" s="35"/>
      <c r="J19" s="35"/>
      <c r="K19" s="44"/>
      <c r="L19" s="44"/>
      <c r="M19" s="44"/>
      <c r="N19" s="44"/>
      <c r="O19" s="35"/>
      <c r="P19" s="35"/>
      <c r="Q19" s="35"/>
      <c r="R19" s="35"/>
      <c r="S19" s="44"/>
      <c r="T19" s="44"/>
      <c r="U19" s="44"/>
      <c r="V19" s="44"/>
      <c r="W19" s="35"/>
      <c r="X19" s="35"/>
      <c r="Y19" s="35"/>
      <c r="Z19" s="35"/>
      <c r="AA19" s="44"/>
      <c r="AB19" s="44"/>
      <c r="AC19" s="44"/>
      <c r="AD19" s="44"/>
      <c r="AE19" s="98"/>
      <c r="AF19" s="99"/>
      <c r="AG19" s="44"/>
      <c r="AH19" s="35"/>
    </row>
    <row r="20" customFormat="false" ht="12.75" hidden="false" customHeight="false" outlineLevel="0" collapsed="false">
      <c r="A20" s="10"/>
      <c r="B20" s="10"/>
      <c r="C20" s="44"/>
      <c r="D20" s="44"/>
      <c r="E20" s="44"/>
      <c r="F20" s="44"/>
      <c r="G20" s="35"/>
      <c r="H20" s="35"/>
      <c r="I20" s="35"/>
      <c r="J20" s="35"/>
      <c r="K20" s="44"/>
      <c r="L20" s="44"/>
      <c r="M20" s="44"/>
      <c r="N20" s="44"/>
      <c r="O20" s="35"/>
      <c r="P20" s="35"/>
      <c r="Q20" s="35"/>
      <c r="R20" s="35"/>
      <c r="S20" s="44"/>
      <c r="T20" s="44"/>
      <c r="U20" s="44"/>
      <c r="V20" s="44"/>
      <c r="W20" s="35"/>
      <c r="X20" s="35"/>
      <c r="Y20" s="35"/>
      <c r="Z20" s="35"/>
      <c r="AA20" s="44"/>
      <c r="AB20" s="44"/>
      <c r="AC20" s="44"/>
      <c r="AD20" s="44"/>
      <c r="AE20" s="35"/>
      <c r="AF20" s="35"/>
      <c r="AG20" s="44"/>
      <c r="AH20" s="35"/>
    </row>
    <row r="21" customFormat="false" ht="12.75" hidden="false" customHeight="false" outlineLevel="0" collapsed="false">
      <c r="A21" s="10"/>
      <c r="B21" s="10"/>
      <c r="C21" s="44"/>
      <c r="D21" s="44"/>
      <c r="E21" s="44"/>
      <c r="F21" s="44"/>
      <c r="G21" s="35"/>
      <c r="H21" s="35"/>
      <c r="I21" s="35"/>
      <c r="J21" s="35"/>
      <c r="K21" s="44"/>
      <c r="L21" s="44"/>
      <c r="M21" s="44"/>
      <c r="N21" s="44"/>
      <c r="O21" s="35"/>
      <c r="P21" s="35"/>
      <c r="Q21" s="35"/>
      <c r="R21" s="35"/>
      <c r="S21" s="44"/>
      <c r="T21" s="44"/>
      <c r="U21" s="44"/>
      <c r="V21" s="44"/>
      <c r="W21" s="35"/>
      <c r="X21" s="35"/>
      <c r="Y21" s="35"/>
      <c r="Z21" s="35"/>
      <c r="AA21" s="44"/>
      <c r="AB21" s="44"/>
      <c r="AC21" s="44"/>
      <c r="AD21" s="44"/>
      <c r="AE21" s="98"/>
      <c r="AF21" s="99"/>
      <c r="AG21" s="44"/>
      <c r="AH21" s="35"/>
    </row>
    <row r="22" customFormat="false" ht="12.75" hidden="false" customHeight="false" outlineLevel="0" collapsed="false">
      <c r="A22" s="10"/>
      <c r="B22" s="10"/>
      <c r="C22" s="44"/>
      <c r="D22" s="44"/>
      <c r="E22" s="44"/>
      <c r="F22" s="44"/>
      <c r="G22" s="35"/>
      <c r="H22" s="35"/>
      <c r="I22" s="35"/>
      <c r="J22" s="35"/>
      <c r="K22" s="44"/>
      <c r="L22" s="44"/>
      <c r="M22" s="44"/>
      <c r="N22" s="44"/>
      <c r="O22" s="35"/>
      <c r="P22" s="35"/>
      <c r="Q22" s="35"/>
      <c r="R22" s="35"/>
      <c r="S22" s="44"/>
      <c r="T22" s="44"/>
      <c r="U22" s="44"/>
      <c r="V22" s="44"/>
      <c r="W22" s="35"/>
      <c r="X22" s="35"/>
      <c r="Y22" s="35"/>
      <c r="Z22" s="35"/>
      <c r="AA22" s="44"/>
      <c r="AB22" s="44"/>
      <c r="AC22" s="44"/>
      <c r="AD22" s="44"/>
      <c r="AE22" s="35"/>
      <c r="AF22" s="35"/>
      <c r="AG22" s="44"/>
      <c r="AH22" s="35"/>
    </row>
    <row r="23" customFormat="false" ht="12.75" hidden="false" customHeight="false" outlineLevel="0" collapsed="false">
      <c r="A23" s="10"/>
      <c r="B23" s="10"/>
      <c r="C23" s="44"/>
      <c r="D23" s="44"/>
      <c r="E23" s="44"/>
      <c r="F23" s="44"/>
      <c r="G23" s="35"/>
      <c r="H23" s="35"/>
      <c r="I23" s="35"/>
      <c r="J23" s="35"/>
      <c r="K23" s="44"/>
      <c r="L23" s="44"/>
      <c r="M23" s="44"/>
      <c r="N23" s="44"/>
      <c r="O23" s="35"/>
      <c r="P23" s="35"/>
      <c r="Q23" s="35"/>
      <c r="R23" s="35"/>
      <c r="S23" s="44"/>
      <c r="T23" s="44"/>
      <c r="U23" s="44"/>
      <c r="V23" s="44"/>
      <c r="W23" s="35"/>
      <c r="X23" s="35"/>
      <c r="Y23" s="35"/>
      <c r="Z23" s="35"/>
      <c r="AA23" s="44"/>
      <c r="AB23" s="44"/>
      <c r="AC23" s="44"/>
      <c r="AD23" s="44"/>
      <c r="AE23" s="35"/>
      <c r="AF23" s="35"/>
      <c r="AG23" s="44"/>
      <c r="AH23" s="35"/>
    </row>
    <row r="24" customFormat="false" ht="12.75" hidden="false" customHeight="false" outlineLevel="0" collapsed="false">
      <c r="A24" s="49" t="s">
        <v>50</v>
      </c>
      <c r="B24" s="10"/>
      <c r="C24" s="44"/>
      <c r="D24" s="44"/>
      <c r="E24" s="44"/>
      <c r="F24" s="44"/>
      <c r="G24" s="35"/>
      <c r="H24" s="35"/>
      <c r="I24" s="35"/>
      <c r="J24" s="35"/>
      <c r="K24" s="44"/>
      <c r="L24" s="44"/>
      <c r="M24" s="44"/>
      <c r="N24" s="44"/>
      <c r="O24" s="35"/>
      <c r="P24" s="35"/>
      <c r="Q24" s="35"/>
      <c r="R24" s="35"/>
      <c r="S24" s="44"/>
      <c r="T24" s="44"/>
      <c r="U24" s="44"/>
      <c r="V24" s="44"/>
      <c r="W24" s="35"/>
      <c r="X24" s="35"/>
      <c r="Y24" s="35"/>
      <c r="Z24" s="35"/>
      <c r="AA24" s="44"/>
      <c r="AB24" s="44"/>
      <c r="AC24" s="44"/>
      <c r="AD24" s="44"/>
      <c r="AE24" s="35"/>
      <c r="AF24" s="35"/>
      <c r="AG24" s="44"/>
      <c r="AH24" s="35"/>
    </row>
    <row r="25" customFormat="false" ht="12.75" hidden="false" customHeight="false" outlineLevel="0" collapsed="false">
      <c r="A25" s="50"/>
      <c r="B25" s="10"/>
      <c r="C25" s="44"/>
      <c r="D25" s="44"/>
      <c r="E25" s="44"/>
      <c r="F25" s="44"/>
      <c r="G25" s="35"/>
      <c r="H25" s="35"/>
      <c r="I25" s="35"/>
      <c r="J25" s="35"/>
      <c r="K25" s="44"/>
      <c r="L25" s="44"/>
      <c r="M25" s="44"/>
      <c r="N25" s="44"/>
      <c r="O25" s="35"/>
      <c r="P25" s="35"/>
      <c r="Q25" s="35"/>
      <c r="R25" s="35"/>
      <c r="S25" s="44"/>
      <c r="T25" s="44"/>
      <c r="U25" s="44"/>
      <c r="V25" s="44"/>
      <c r="W25" s="35"/>
      <c r="X25" s="35"/>
      <c r="Y25" s="35"/>
      <c r="Z25" s="35"/>
      <c r="AA25" s="44"/>
      <c r="AB25" s="44"/>
      <c r="AC25" s="44"/>
      <c r="AD25" s="44"/>
      <c r="AE25" s="35"/>
      <c r="AF25" s="35"/>
      <c r="AG25" s="44"/>
      <c r="AH25" s="35"/>
    </row>
    <row r="26" customFormat="false" ht="12.75" hidden="false" customHeight="false" outlineLevel="0" collapsed="false">
      <c r="A26" s="50" t="s">
        <v>51</v>
      </c>
      <c r="B26" s="48"/>
      <c r="C26" s="44"/>
      <c r="D26" s="44"/>
      <c r="E26" s="44"/>
      <c r="F26" s="44"/>
      <c r="G26" s="35"/>
      <c r="H26" s="35"/>
      <c r="I26" s="35"/>
      <c r="J26" s="35"/>
      <c r="K26" s="44"/>
      <c r="L26" s="44"/>
      <c r="M26" s="44"/>
      <c r="N26" s="44"/>
      <c r="O26" s="35"/>
      <c r="P26" s="35"/>
      <c r="Q26" s="35"/>
      <c r="R26" s="35"/>
      <c r="S26" s="44"/>
      <c r="T26" s="44"/>
      <c r="U26" s="44"/>
      <c r="V26" s="44"/>
      <c r="W26" s="35"/>
      <c r="X26" s="35"/>
      <c r="Y26" s="35"/>
      <c r="Z26" s="35"/>
      <c r="AA26" s="44"/>
      <c r="AB26" s="44"/>
      <c r="AC26" s="44"/>
      <c r="AD26" s="44"/>
      <c r="AE26" s="35"/>
      <c r="AF26" s="35"/>
      <c r="AG26" s="44"/>
      <c r="AH26" s="35"/>
    </row>
    <row r="27" customFormat="false" ht="12.75" hidden="false" customHeight="false" outlineLevel="0" collapsed="false">
      <c r="A27" s="50" t="s">
        <v>52</v>
      </c>
      <c r="B27" s="10"/>
      <c r="C27" s="44"/>
      <c r="D27" s="44"/>
      <c r="E27" s="44"/>
      <c r="F27" s="44"/>
      <c r="G27" s="35"/>
      <c r="H27" s="35"/>
      <c r="I27" s="35"/>
      <c r="J27" s="35"/>
      <c r="K27" s="44"/>
      <c r="L27" s="44"/>
      <c r="M27" s="44"/>
      <c r="N27" s="44"/>
      <c r="O27" s="35"/>
      <c r="P27" s="35"/>
      <c r="Q27" s="35"/>
      <c r="R27" s="35"/>
      <c r="S27" s="44"/>
      <c r="T27" s="44"/>
      <c r="U27" s="44"/>
      <c r="V27" s="44"/>
      <c r="W27" s="35"/>
      <c r="X27" s="35"/>
      <c r="Y27" s="35"/>
      <c r="Z27" s="35"/>
      <c r="AA27" s="44"/>
      <c r="AB27" s="44"/>
      <c r="AC27" s="44"/>
      <c r="AD27" s="44"/>
      <c r="AE27" s="35"/>
      <c r="AF27" s="35"/>
      <c r="AG27" s="44"/>
      <c r="AH27" s="35"/>
    </row>
    <row r="28" customFormat="false" ht="12.75" hidden="false" customHeight="false" outlineLevel="0" collapsed="false">
      <c r="A28" s="50"/>
      <c r="B28" s="10"/>
      <c r="C28" s="44"/>
      <c r="D28" s="44"/>
      <c r="E28" s="44"/>
      <c r="F28" s="44"/>
      <c r="G28" s="35"/>
      <c r="H28" s="35"/>
      <c r="I28" s="35"/>
      <c r="J28" s="35"/>
      <c r="K28" s="44"/>
      <c r="L28" s="44"/>
      <c r="M28" s="44"/>
      <c r="N28" s="44"/>
      <c r="O28" s="35"/>
      <c r="P28" s="35"/>
      <c r="Q28" s="35"/>
      <c r="R28" s="35"/>
      <c r="S28" s="44"/>
      <c r="T28" s="44"/>
      <c r="U28" s="44"/>
      <c r="V28" s="44"/>
      <c r="W28" s="35"/>
      <c r="X28" s="35"/>
      <c r="Y28" s="35"/>
      <c r="Z28" s="35"/>
      <c r="AA28" s="44"/>
      <c r="AB28" s="44"/>
      <c r="AC28" s="44"/>
      <c r="AD28" s="44"/>
      <c r="AE28" s="35"/>
      <c r="AF28" s="35"/>
      <c r="AG28" s="44"/>
      <c r="AH28" s="35"/>
    </row>
    <row r="29" customFormat="false" ht="12.75" hidden="false" customHeight="false" outlineLevel="0" collapsed="false">
      <c r="A29" s="50" t="s">
        <v>146</v>
      </c>
      <c r="B29" s="10"/>
      <c r="C29" s="44"/>
      <c r="D29" s="44"/>
      <c r="E29" s="44"/>
      <c r="F29" s="44"/>
      <c r="G29" s="35"/>
      <c r="H29" s="35"/>
      <c r="I29" s="35"/>
      <c r="J29" s="35"/>
      <c r="K29" s="44"/>
      <c r="L29" s="44"/>
      <c r="M29" s="44"/>
      <c r="N29" s="44"/>
      <c r="O29" s="35"/>
      <c r="P29" s="35"/>
      <c r="Q29" s="35"/>
      <c r="R29" s="35"/>
      <c r="S29" s="44"/>
      <c r="T29" s="44"/>
      <c r="U29" s="44"/>
      <c r="V29" s="44"/>
      <c r="W29" s="35"/>
      <c r="X29" s="35"/>
      <c r="Y29" s="35"/>
      <c r="Z29" s="35"/>
      <c r="AA29" s="44"/>
      <c r="AB29" s="44"/>
      <c r="AC29" s="44"/>
      <c r="AD29" s="44"/>
      <c r="AE29" s="35"/>
      <c r="AF29" s="35"/>
      <c r="AG29" s="44"/>
      <c r="AH29" s="35"/>
    </row>
    <row r="30" customFormat="false" ht="12.75" hidden="false" customHeight="false" outlineLevel="0" collapsed="false">
      <c r="A30" s="50" t="s">
        <v>147</v>
      </c>
      <c r="B30" s="48"/>
      <c r="C30" s="44"/>
      <c r="D30" s="44"/>
      <c r="E30" s="44"/>
      <c r="F30" s="44"/>
      <c r="G30" s="35"/>
      <c r="H30" s="35"/>
      <c r="I30" s="35"/>
      <c r="J30" s="35"/>
      <c r="K30" s="44"/>
      <c r="L30" s="44"/>
      <c r="M30" s="44"/>
      <c r="N30" s="44"/>
      <c r="O30" s="35"/>
      <c r="P30" s="35"/>
      <c r="Q30" s="35"/>
      <c r="R30" s="35"/>
      <c r="S30" s="44"/>
      <c r="T30" s="44"/>
      <c r="U30" s="44"/>
      <c r="V30" s="44"/>
      <c r="W30" s="35"/>
      <c r="X30" s="35"/>
      <c r="Y30" s="35"/>
      <c r="Z30" s="35"/>
      <c r="AA30" s="44"/>
      <c r="AB30" s="44"/>
      <c r="AC30" s="44"/>
      <c r="AD30" s="44"/>
      <c r="AE30" s="35"/>
      <c r="AF30" s="35"/>
      <c r="AG30" s="44"/>
      <c r="AH30" s="35"/>
    </row>
    <row r="31" customFormat="false" ht="12.75" hidden="false" customHeight="false" outlineLevel="0" collapsed="false">
      <c r="A31" s="50"/>
      <c r="B31" s="10"/>
      <c r="C31" s="44"/>
      <c r="D31" s="44"/>
      <c r="E31" s="44"/>
      <c r="F31" s="44"/>
      <c r="G31" s="35"/>
      <c r="H31" s="35"/>
      <c r="I31" s="35"/>
      <c r="J31" s="35"/>
      <c r="K31" s="44"/>
      <c r="L31" s="44"/>
      <c r="M31" s="44"/>
      <c r="N31" s="44"/>
      <c r="O31" s="35"/>
      <c r="P31" s="35"/>
      <c r="Q31" s="35"/>
      <c r="R31" s="35"/>
      <c r="S31" s="44"/>
      <c r="T31" s="44"/>
      <c r="U31" s="44"/>
      <c r="V31" s="44"/>
      <c r="W31" s="35"/>
      <c r="X31" s="35"/>
      <c r="Y31" s="35"/>
      <c r="Z31" s="35"/>
      <c r="AA31" s="44"/>
      <c r="AB31" s="44"/>
      <c r="AC31" s="44"/>
      <c r="AD31" s="44"/>
      <c r="AE31" s="35"/>
      <c r="AF31" s="35"/>
      <c r="AG31" s="44"/>
      <c r="AH31" s="35"/>
    </row>
    <row r="32" customFormat="false" ht="12.75" hidden="false" customHeight="false" outlineLevel="0" collapsed="false">
      <c r="A32" s="50" t="s">
        <v>187</v>
      </c>
      <c r="B32" s="10"/>
      <c r="C32" s="44"/>
      <c r="D32" s="44"/>
      <c r="E32" s="44"/>
      <c r="F32" s="44"/>
      <c r="G32" s="35"/>
      <c r="H32" s="35"/>
      <c r="I32" s="35"/>
      <c r="J32" s="35"/>
      <c r="K32" s="44"/>
      <c r="L32" s="44"/>
      <c r="M32" s="44"/>
      <c r="N32" s="44"/>
      <c r="O32" s="35"/>
      <c r="P32" s="35"/>
      <c r="Q32" s="35"/>
      <c r="R32" s="35"/>
      <c r="S32" s="44"/>
      <c r="T32" s="44"/>
      <c r="U32" s="44"/>
      <c r="V32" s="44"/>
      <c r="W32" s="35"/>
      <c r="X32" s="35"/>
      <c r="Y32" s="35"/>
      <c r="Z32" s="35"/>
      <c r="AA32" s="44"/>
      <c r="AB32" s="44"/>
      <c r="AC32" s="44"/>
      <c r="AD32" s="44"/>
      <c r="AE32" s="35"/>
      <c r="AF32" s="35"/>
      <c r="AG32" s="44"/>
      <c r="AH32" s="35"/>
    </row>
    <row r="33" customFormat="false" ht="12.75" hidden="false" customHeight="false" outlineLevel="0" collapsed="false">
      <c r="A33" s="50" t="s">
        <v>149</v>
      </c>
      <c r="B33" s="10"/>
      <c r="C33" s="44"/>
      <c r="D33" s="44"/>
      <c r="E33" s="44"/>
      <c r="F33" s="44"/>
      <c r="G33" s="35"/>
      <c r="H33" s="35"/>
      <c r="I33" s="35"/>
      <c r="J33" s="35"/>
      <c r="K33" s="44"/>
      <c r="L33" s="44"/>
      <c r="M33" s="44"/>
      <c r="N33" s="44"/>
      <c r="O33" s="35"/>
      <c r="P33" s="35"/>
      <c r="Q33" s="35"/>
      <c r="R33" s="35"/>
      <c r="S33" s="44"/>
      <c r="T33" s="44"/>
      <c r="U33" s="44"/>
      <c r="V33" s="44"/>
      <c r="W33" s="35"/>
      <c r="X33" s="35"/>
      <c r="Y33" s="35"/>
      <c r="Z33" s="35"/>
      <c r="AA33" s="44"/>
      <c r="AB33" s="44"/>
      <c r="AC33" s="44"/>
      <c r="AD33" s="44"/>
      <c r="AE33" s="35"/>
      <c r="AF33" s="35"/>
      <c r="AG33" s="44"/>
      <c r="AH33" s="35"/>
    </row>
    <row r="34" customFormat="false" ht="12.75" hidden="false" customHeight="false" outlineLevel="0" collapsed="false">
      <c r="A34" s="50"/>
      <c r="B34" s="10"/>
      <c r="C34" s="44"/>
      <c r="D34" s="44"/>
      <c r="E34" s="44"/>
      <c r="F34" s="44"/>
      <c r="G34" s="35"/>
      <c r="H34" s="35"/>
      <c r="I34" s="35"/>
      <c r="J34" s="35"/>
      <c r="K34" s="44"/>
      <c r="L34" s="44"/>
      <c r="M34" s="44"/>
      <c r="N34" s="44"/>
      <c r="O34" s="35"/>
      <c r="P34" s="35"/>
      <c r="Q34" s="35"/>
      <c r="R34" s="35"/>
      <c r="S34" s="44"/>
      <c r="T34" s="44"/>
      <c r="U34" s="44"/>
      <c r="V34" s="44"/>
      <c r="W34" s="35"/>
      <c r="X34" s="35"/>
      <c r="Y34" s="35"/>
      <c r="Z34" s="35"/>
      <c r="AA34" s="44"/>
      <c r="AB34" s="44"/>
      <c r="AC34" s="44"/>
      <c r="AD34" s="44"/>
      <c r="AE34" s="35"/>
      <c r="AF34" s="35"/>
      <c r="AG34" s="44"/>
      <c r="AH34" s="35"/>
    </row>
    <row r="35" customFormat="false" ht="12.75" hidden="false" customHeight="false" outlineLevel="0" collapsed="false">
      <c r="A35" s="50" t="s">
        <v>150</v>
      </c>
      <c r="B35" s="10"/>
      <c r="C35" s="44"/>
      <c r="D35" s="44"/>
      <c r="E35" s="44"/>
      <c r="F35" s="44"/>
      <c r="G35" s="35"/>
      <c r="H35" s="35"/>
      <c r="I35" s="35"/>
      <c r="J35" s="35"/>
      <c r="K35" s="44"/>
      <c r="L35" s="44"/>
      <c r="M35" s="44"/>
      <c r="N35" s="44"/>
      <c r="O35" s="35"/>
      <c r="P35" s="35"/>
      <c r="Q35" s="35"/>
      <c r="R35" s="35"/>
      <c r="S35" s="44"/>
      <c r="T35" s="44"/>
      <c r="U35" s="44"/>
      <c r="V35" s="44"/>
      <c r="W35" s="35"/>
      <c r="X35" s="35"/>
      <c r="Y35" s="35"/>
      <c r="Z35" s="35"/>
      <c r="AA35" s="44"/>
      <c r="AB35" s="44"/>
      <c r="AC35" s="44"/>
      <c r="AD35" s="44"/>
      <c r="AE35" s="35"/>
      <c r="AF35" s="35"/>
      <c r="AG35" s="44"/>
      <c r="AH35" s="35"/>
    </row>
    <row r="36" customFormat="false" ht="12.75" hidden="false" customHeight="false" outlineLevel="0" collapsed="false">
      <c r="A36" s="50" t="s">
        <v>151</v>
      </c>
      <c r="B36" s="10"/>
      <c r="C36" s="44"/>
      <c r="D36" s="44"/>
      <c r="E36" s="44"/>
      <c r="F36" s="44"/>
      <c r="G36" s="35"/>
      <c r="H36" s="35"/>
      <c r="I36" s="35"/>
      <c r="J36" s="35"/>
      <c r="K36" s="44"/>
      <c r="L36" s="44"/>
      <c r="M36" s="44"/>
      <c r="N36" s="44"/>
      <c r="O36" s="35"/>
      <c r="P36" s="35"/>
      <c r="Q36" s="35"/>
      <c r="R36" s="35"/>
      <c r="S36" s="44"/>
      <c r="T36" s="44"/>
      <c r="U36" s="44"/>
      <c r="V36" s="44"/>
      <c r="W36" s="35"/>
      <c r="X36" s="35"/>
      <c r="Y36" s="35"/>
      <c r="Z36" s="35"/>
      <c r="AA36" s="44"/>
      <c r="AB36" s="44"/>
      <c r="AC36" s="44"/>
      <c r="AD36" s="44"/>
      <c r="AE36" s="35"/>
      <c r="AF36" s="35"/>
      <c r="AG36" s="44"/>
      <c r="AH36" s="35"/>
    </row>
    <row r="37" customFormat="false" ht="12.75" hidden="false" customHeight="false" outlineLevel="0" collapsed="false">
      <c r="A37" s="50"/>
      <c r="B37" s="10"/>
      <c r="C37" s="44"/>
      <c r="D37" s="44"/>
      <c r="E37" s="44"/>
      <c r="F37" s="44"/>
      <c r="G37" s="35"/>
      <c r="H37" s="35"/>
      <c r="I37" s="35"/>
      <c r="J37" s="35"/>
      <c r="K37" s="44"/>
      <c r="L37" s="44"/>
      <c r="M37" s="44"/>
      <c r="N37" s="44"/>
      <c r="O37" s="35"/>
      <c r="P37" s="35"/>
      <c r="Q37" s="35"/>
      <c r="R37" s="35"/>
      <c r="S37" s="44"/>
      <c r="T37" s="44"/>
      <c r="U37" s="44"/>
      <c r="V37" s="44"/>
      <c r="W37" s="35"/>
      <c r="X37" s="35"/>
      <c r="Y37" s="35"/>
      <c r="Z37" s="35"/>
      <c r="AA37" s="44"/>
      <c r="AB37" s="44"/>
      <c r="AC37" s="44"/>
      <c r="AD37" s="44"/>
      <c r="AE37" s="35"/>
      <c r="AF37" s="35"/>
      <c r="AG37" s="44"/>
      <c r="AH37" s="35"/>
    </row>
    <row r="38" customFormat="false" ht="12.75" hidden="false" customHeight="false" outlineLevel="0" collapsed="false">
      <c r="A38" s="50" t="s">
        <v>152</v>
      </c>
      <c r="B38" s="10"/>
      <c r="C38" s="44"/>
      <c r="D38" s="44"/>
      <c r="E38" s="44"/>
      <c r="F38" s="44"/>
      <c r="G38" s="35"/>
      <c r="H38" s="35"/>
      <c r="I38" s="35"/>
      <c r="J38" s="35"/>
      <c r="K38" s="44"/>
      <c r="L38" s="44"/>
      <c r="M38" s="44"/>
      <c r="N38" s="44"/>
      <c r="O38" s="35"/>
      <c r="P38" s="35"/>
      <c r="Q38" s="35"/>
      <c r="R38" s="35"/>
      <c r="S38" s="44"/>
      <c r="T38" s="44"/>
      <c r="U38" s="44"/>
      <c r="V38" s="44"/>
      <c r="W38" s="35"/>
      <c r="X38" s="35"/>
      <c r="Y38" s="35"/>
      <c r="Z38" s="35"/>
      <c r="AA38" s="44"/>
      <c r="AB38" s="44"/>
      <c r="AC38" s="44"/>
      <c r="AD38" s="44"/>
      <c r="AE38" s="35"/>
      <c r="AF38" s="35"/>
      <c r="AG38" s="44"/>
      <c r="AH38" s="35"/>
    </row>
    <row r="39" customFormat="false" ht="12.75" hidden="false" customHeight="false" outlineLevel="0" collapsed="false">
      <c r="A39" s="50" t="s">
        <v>151</v>
      </c>
      <c r="B39" s="10"/>
      <c r="C39" s="44"/>
      <c r="D39" s="44"/>
      <c r="E39" s="44"/>
      <c r="F39" s="44"/>
      <c r="G39" s="35"/>
      <c r="H39" s="35"/>
      <c r="I39" s="35"/>
      <c r="J39" s="35"/>
      <c r="K39" s="44"/>
      <c r="L39" s="44"/>
      <c r="M39" s="44"/>
      <c r="N39" s="44"/>
      <c r="O39" s="35"/>
      <c r="P39" s="35"/>
      <c r="Q39" s="35"/>
      <c r="R39" s="35"/>
      <c r="S39" s="44"/>
      <c r="T39" s="44"/>
      <c r="U39" s="44"/>
      <c r="V39" s="44"/>
      <c r="W39" s="35"/>
      <c r="X39" s="35"/>
      <c r="Y39" s="35"/>
      <c r="Z39" s="35"/>
      <c r="AA39" s="44"/>
      <c r="AB39" s="44"/>
      <c r="AC39" s="44"/>
      <c r="AD39" s="44"/>
      <c r="AE39" s="35"/>
      <c r="AF39" s="35"/>
      <c r="AG39" s="44"/>
      <c r="AH39" s="35"/>
    </row>
    <row r="40" customFormat="false" ht="12.75" hidden="false" customHeight="false" outlineLevel="0" collapsed="false">
      <c r="A40" s="50"/>
      <c r="B40" s="10"/>
      <c r="C40" s="44"/>
      <c r="D40" s="44"/>
      <c r="E40" s="44"/>
      <c r="F40" s="44"/>
      <c r="G40" s="35"/>
      <c r="H40" s="35"/>
      <c r="I40" s="35"/>
      <c r="J40" s="35"/>
      <c r="K40" s="44"/>
      <c r="L40" s="44"/>
      <c r="M40" s="44"/>
      <c r="N40" s="44"/>
      <c r="O40" s="35"/>
      <c r="P40" s="35"/>
      <c r="Q40" s="35"/>
      <c r="R40" s="35"/>
      <c r="S40" s="44"/>
      <c r="T40" s="44"/>
      <c r="U40" s="44"/>
      <c r="V40" s="44"/>
      <c r="W40" s="35"/>
      <c r="X40" s="35"/>
      <c r="Y40" s="35"/>
      <c r="Z40" s="35"/>
      <c r="AA40" s="44"/>
      <c r="AB40" s="44"/>
      <c r="AC40" s="44"/>
      <c r="AD40" s="44"/>
      <c r="AE40" s="35"/>
      <c r="AF40" s="35"/>
      <c r="AG40" s="44"/>
      <c r="AH40" s="35"/>
    </row>
    <row r="41" customFormat="false" ht="12.75" hidden="false" customHeight="false" outlineLevel="0" collapsed="false">
      <c r="A41" s="50" t="s">
        <v>59</v>
      </c>
      <c r="B41" s="10"/>
      <c r="C41" s="44"/>
      <c r="D41" s="44"/>
      <c r="E41" s="44"/>
      <c r="F41" s="44"/>
      <c r="G41" s="35"/>
      <c r="H41" s="35"/>
      <c r="I41" s="35"/>
      <c r="J41" s="35"/>
      <c r="K41" s="44"/>
      <c r="L41" s="44"/>
      <c r="M41" s="44"/>
      <c r="N41" s="44"/>
      <c r="O41" s="35"/>
      <c r="P41" s="35"/>
      <c r="Q41" s="35"/>
      <c r="R41" s="35"/>
      <c r="S41" s="44"/>
      <c r="T41" s="44"/>
      <c r="U41" s="44"/>
      <c r="V41" s="44"/>
      <c r="W41" s="35"/>
      <c r="X41" s="35"/>
      <c r="Y41" s="35"/>
      <c r="Z41" s="35"/>
      <c r="AA41" s="44"/>
      <c r="AB41" s="44"/>
      <c r="AC41" s="44"/>
      <c r="AD41" s="44"/>
      <c r="AE41" s="35"/>
      <c r="AF41" s="35"/>
      <c r="AG41" s="44"/>
      <c r="AH41" s="35"/>
    </row>
    <row r="42" customFormat="false" ht="12.75" hidden="false" customHeight="false" outlineLevel="0" collapsed="false">
      <c r="A42" s="50" t="s">
        <v>153</v>
      </c>
      <c r="B42" s="10"/>
      <c r="C42" s="44"/>
      <c r="D42" s="44"/>
      <c r="E42" s="44"/>
      <c r="F42" s="44"/>
      <c r="G42" s="35"/>
      <c r="H42" s="35"/>
      <c r="I42" s="35"/>
      <c r="J42" s="35"/>
      <c r="K42" s="44"/>
      <c r="L42" s="44"/>
      <c r="M42" s="44"/>
      <c r="N42" s="44"/>
      <c r="O42" s="35"/>
      <c r="P42" s="35"/>
      <c r="Q42" s="35"/>
      <c r="R42" s="35"/>
      <c r="S42" s="44"/>
      <c r="T42" s="44"/>
      <c r="U42" s="44"/>
      <c r="V42" s="44"/>
      <c r="W42" s="35"/>
      <c r="X42" s="35"/>
      <c r="Y42" s="35"/>
      <c r="Z42" s="35"/>
      <c r="AA42" s="44"/>
      <c r="AB42" s="44"/>
      <c r="AC42" s="44"/>
      <c r="AD42" s="44"/>
      <c r="AE42" s="35"/>
      <c r="AF42" s="35"/>
      <c r="AG42" s="44"/>
      <c r="AH42" s="35"/>
    </row>
    <row r="43" customFormat="false" ht="12.75" hidden="false" customHeight="false" outlineLevel="0" collapsed="false">
      <c r="A43" s="50"/>
      <c r="B43" s="10"/>
      <c r="C43" s="44"/>
      <c r="D43" s="44"/>
      <c r="E43" s="44"/>
      <c r="F43" s="44"/>
      <c r="G43" s="35"/>
      <c r="H43" s="35"/>
      <c r="I43" s="35"/>
      <c r="J43" s="35"/>
      <c r="K43" s="44"/>
      <c r="L43" s="44"/>
      <c r="M43" s="44"/>
      <c r="N43" s="44"/>
      <c r="O43" s="35"/>
      <c r="P43" s="35"/>
      <c r="Q43" s="35"/>
      <c r="R43" s="35"/>
      <c r="S43" s="44"/>
      <c r="T43" s="44"/>
      <c r="U43" s="44"/>
      <c r="V43" s="44"/>
      <c r="W43" s="35"/>
      <c r="X43" s="35"/>
      <c r="Y43" s="35"/>
      <c r="Z43" s="35"/>
      <c r="AA43" s="44"/>
      <c r="AB43" s="44"/>
      <c r="AC43" s="44"/>
      <c r="AD43" s="44"/>
      <c r="AE43" s="35"/>
      <c r="AF43" s="35"/>
      <c r="AG43" s="44"/>
      <c r="AH43" s="35"/>
    </row>
    <row r="44" customFormat="false" ht="12.75" hidden="false" customHeight="false" outlineLevel="0" collapsed="false">
      <c r="A44" s="50" t="s">
        <v>61</v>
      </c>
      <c r="B44" s="10"/>
      <c r="C44" s="44"/>
      <c r="D44" s="44"/>
      <c r="E44" s="44"/>
      <c r="F44" s="44"/>
      <c r="G44" s="35"/>
      <c r="H44" s="35"/>
      <c r="I44" s="35"/>
      <c r="J44" s="35"/>
      <c r="K44" s="44"/>
      <c r="L44" s="44"/>
      <c r="M44" s="44"/>
      <c r="N44" s="44"/>
      <c r="O44" s="35"/>
      <c r="P44" s="35"/>
      <c r="Q44" s="35"/>
      <c r="R44" s="35"/>
      <c r="S44" s="44"/>
      <c r="T44" s="44"/>
      <c r="U44" s="44"/>
      <c r="V44" s="44"/>
      <c r="W44" s="35"/>
      <c r="X44" s="35"/>
      <c r="Y44" s="35"/>
      <c r="Z44" s="35"/>
      <c r="AA44" s="44"/>
      <c r="AB44" s="44"/>
      <c r="AC44" s="44"/>
      <c r="AD44" s="44"/>
      <c r="AE44" s="35"/>
      <c r="AF44" s="35"/>
      <c r="AG44" s="44"/>
      <c r="AH44" s="35"/>
    </row>
    <row r="45" customFormat="false" ht="12.75" hidden="false" customHeight="false" outlineLevel="0" collapsed="false">
      <c r="A45" s="50"/>
      <c r="B45" s="10"/>
      <c r="C45" s="44"/>
      <c r="D45" s="44"/>
      <c r="E45" s="44"/>
      <c r="F45" s="44"/>
      <c r="G45" s="35"/>
      <c r="H45" s="35"/>
      <c r="I45" s="35"/>
      <c r="J45" s="35"/>
      <c r="K45" s="44"/>
      <c r="L45" s="44"/>
      <c r="M45" s="44"/>
      <c r="N45" s="44"/>
      <c r="O45" s="35"/>
      <c r="P45" s="35"/>
      <c r="Q45" s="35"/>
      <c r="R45" s="35"/>
      <c r="S45" s="44"/>
      <c r="T45" s="44"/>
      <c r="U45" s="44"/>
      <c r="V45" s="44"/>
      <c r="W45" s="35"/>
      <c r="X45" s="35"/>
      <c r="Y45" s="35"/>
      <c r="Z45" s="35"/>
      <c r="AA45" s="44"/>
      <c r="AB45" s="44"/>
      <c r="AC45" s="44"/>
      <c r="AD45" s="44"/>
      <c r="AE45" s="35"/>
      <c r="AF45" s="35"/>
      <c r="AG45" s="44"/>
      <c r="AH45" s="35"/>
    </row>
    <row r="46" customFormat="false" ht="12.75" hidden="false" customHeight="false" outlineLevel="0" collapsed="false">
      <c r="A46" s="50"/>
      <c r="B46" s="10"/>
      <c r="C46" s="44"/>
      <c r="D46" s="44"/>
      <c r="E46" s="44"/>
      <c r="F46" s="44"/>
      <c r="G46" s="35"/>
      <c r="H46" s="35"/>
      <c r="I46" s="35"/>
      <c r="J46" s="35"/>
      <c r="K46" s="44"/>
      <c r="L46" s="44"/>
      <c r="M46" s="44"/>
      <c r="N46" s="44"/>
      <c r="O46" s="35"/>
      <c r="P46" s="35"/>
      <c r="Q46" s="35"/>
      <c r="R46" s="35"/>
      <c r="S46" s="44"/>
      <c r="T46" s="44"/>
      <c r="U46" s="44"/>
      <c r="V46" s="44"/>
      <c r="W46" s="35"/>
      <c r="X46" s="35"/>
      <c r="Y46" s="35"/>
      <c r="Z46" s="35"/>
      <c r="AA46" s="44"/>
      <c r="AB46" s="44"/>
      <c r="AC46" s="44"/>
      <c r="AD46" s="44"/>
      <c r="AE46" s="98"/>
      <c r="AF46" s="99"/>
      <c r="AG46" s="44"/>
      <c r="AH46" s="35"/>
    </row>
    <row r="47" customFormat="false" ht="12.75" hidden="false" customHeight="false" outlineLevel="0" collapsed="false">
      <c r="A47" s="52"/>
      <c r="B47" s="10"/>
      <c r="C47" s="44"/>
      <c r="D47" s="44"/>
      <c r="E47" s="44"/>
      <c r="F47" s="44"/>
      <c r="G47" s="35"/>
      <c r="H47" s="35"/>
      <c r="I47" s="35"/>
      <c r="J47" s="35"/>
      <c r="K47" s="44"/>
      <c r="L47" s="44"/>
      <c r="M47" s="44"/>
      <c r="N47" s="44"/>
      <c r="O47" s="35"/>
      <c r="P47" s="35"/>
      <c r="Q47" s="35"/>
      <c r="R47" s="35"/>
      <c r="S47" s="44"/>
      <c r="T47" s="44"/>
      <c r="U47" s="44"/>
      <c r="V47" s="44"/>
      <c r="W47" s="35"/>
      <c r="X47" s="35"/>
      <c r="Y47" s="35"/>
      <c r="Z47" s="35"/>
      <c r="AA47" s="44"/>
      <c r="AB47" s="44"/>
      <c r="AC47" s="44"/>
      <c r="AD47" s="44"/>
      <c r="AE47" s="35"/>
      <c r="AF47" s="35"/>
      <c r="AG47" s="44"/>
      <c r="AH47" s="35"/>
    </row>
    <row r="48" customFormat="false" ht="12.75" hidden="false" customHeight="false" outlineLevel="0" collapsed="false">
      <c r="A48" s="10"/>
      <c r="B48" s="10"/>
      <c r="C48" s="44"/>
      <c r="D48" s="44"/>
      <c r="E48" s="44"/>
      <c r="F48" s="44"/>
      <c r="G48" s="35"/>
      <c r="H48" s="35"/>
      <c r="I48" s="35"/>
      <c r="J48" s="35"/>
      <c r="K48" s="44"/>
      <c r="L48" s="44"/>
      <c r="M48" s="44"/>
      <c r="N48" s="44"/>
      <c r="O48" s="35"/>
      <c r="P48" s="35"/>
      <c r="Q48" s="35"/>
      <c r="R48" s="35"/>
      <c r="S48" s="44"/>
      <c r="T48" s="44"/>
      <c r="U48" s="44"/>
      <c r="V48" s="44"/>
      <c r="W48" s="35"/>
      <c r="X48" s="35"/>
      <c r="Y48" s="35"/>
      <c r="Z48" s="35"/>
      <c r="AA48" s="44"/>
      <c r="AB48" s="44"/>
      <c r="AC48" s="44"/>
      <c r="AD48" s="44"/>
      <c r="AE48" s="35"/>
      <c r="AF48" s="35"/>
      <c r="AG48" s="44"/>
      <c r="AH48" s="35"/>
    </row>
    <row r="49" customFormat="false" ht="12.75" hidden="false" customHeight="false" outlineLevel="0" collapsed="false">
      <c r="A49" s="10"/>
      <c r="B49" s="10"/>
      <c r="C49" s="44"/>
      <c r="D49" s="44"/>
      <c r="E49" s="44"/>
      <c r="F49" s="44"/>
      <c r="G49" s="35"/>
      <c r="H49" s="35"/>
      <c r="I49" s="35"/>
      <c r="J49" s="35"/>
      <c r="K49" s="44"/>
      <c r="L49" s="44"/>
      <c r="M49" s="44"/>
      <c r="N49" s="44"/>
      <c r="O49" s="35"/>
      <c r="P49" s="35"/>
      <c r="Q49" s="35"/>
      <c r="R49" s="35"/>
      <c r="S49" s="44"/>
      <c r="T49" s="44"/>
      <c r="U49" s="44"/>
      <c r="V49" s="44"/>
      <c r="W49" s="35"/>
      <c r="X49" s="35"/>
      <c r="Y49" s="35"/>
      <c r="Z49" s="35"/>
      <c r="AA49" s="44"/>
      <c r="AB49" s="44"/>
      <c r="AC49" s="44"/>
      <c r="AD49" s="44"/>
      <c r="AE49" s="100"/>
      <c r="AF49" s="101"/>
      <c r="AG49" s="53"/>
      <c r="AH49" s="54"/>
    </row>
    <row r="50" customFormat="false" ht="12.75" hidden="false" customHeight="false" outlineLevel="0" collapsed="false">
      <c r="A50" s="10"/>
      <c r="B50" s="10"/>
      <c r="C50" s="53"/>
      <c r="D50" s="53"/>
      <c r="E50" s="53"/>
      <c r="F50" s="53"/>
      <c r="G50" s="35"/>
      <c r="H50" s="35"/>
      <c r="I50" s="35"/>
      <c r="J50" s="35"/>
      <c r="K50" s="53"/>
      <c r="L50" s="53"/>
      <c r="M50" s="53"/>
      <c r="N50" s="53"/>
      <c r="O50" s="35"/>
      <c r="P50" s="35"/>
      <c r="Q50" s="35"/>
      <c r="R50" s="35"/>
      <c r="S50" s="53"/>
      <c r="T50" s="53"/>
      <c r="U50" s="53"/>
      <c r="V50" s="53"/>
      <c r="W50" s="35"/>
      <c r="X50" s="35"/>
      <c r="Y50" s="35"/>
      <c r="Z50" s="35"/>
      <c r="AA50" s="53"/>
      <c r="AB50" s="53"/>
      <c r="AC50" s="53"/>
      <c r="AD50" s="53"/>
      <c r="AE50" s="54"/>
      <c r="AF50" s="54"/>
      <c r="AG50" s="53"/>
      <c r="AH50" s="54"/>
    </row>
    <row r="51" customFormat="false" ht="12.75" hidden="false" customHeight="false" outlineLevel="0" collapsed="false">
      <c r="A51" s="56" t="s">
        <v>62</v>
      </c>
      <c r="B51" s="10"/>
      <c r="C51" s="44" t="s">
        <v>63</v>
      </c>
      <c r="D51" s="44"/>
      <c r="E51" s="44" t="s">
        <v>63</v>
      </c>
      <c r="F51" s="44"/>
      <c r="G51" s="35" t="s">
        <v>63</v>
      </c>
      <c r="H51" s="35"/>
      <c r="I51" s="35" t="s">
        <v>63</v>
      </c>
      <c r="J51" s="35"/>
      <c r="K51" s="44" t="s">
        <v>63</v>
      </c>
      <c r="L51" s="44"/>
      <c r="M51" s="44" t="s">
        <v>63</v>
      </c>
      <c r="N51" s="44"/>
      <c r="O51" s="35" t="s">
        <v>63</v>
      </c>
      <c r="P51" s="35"/>
      <c r="Q51" s="35" t="s">
        <v>63</v>
      </c>
      <c r="R51" s="35"/>
      <c r="S51" s="44" t="s">
        <v>63</v>
      </c>
      <c r="T51" s="44"/>
      <c r="U51" s="44" t="s">
        <v>63</v>
      </c>
      <c r="V51" s="44"/>
      <c r="W51" s="35" t="s">
        <v>63</v>
      </c>
      <c r="X51" s="35"/>
      <c r="Y51" s="35" t="s">
        <v>63</v>
      </c>
      <c r="Z51" s="35"/>
      <c r="AA51" s="44" t="s">
        <v>63</v>
      </c>
      <c r="AB51" s="44"/>
      <c r="AC51" s="44" t="s">
        <v>63</v>
      </c>
      <c r="AD51" s="44"/>
      <c r="AE51" s="57"/>
      <c r="AF51" s="57"/>
      <c r="AG51" s="57"/>
      <c r="AH51" s="58"/>
    </row>
    <row r="52" customFormat="false" ht="15.4" hidden="false" customHeight="false" outlineLevel="0" collapsed="false">
      <c r="A52" s="50"/>
      <c r="B52" s="10"/>
      <c r="C52" s="59" t="s">
        <v>64</v>
      </c>
      <c r="D52" s="60" t="n">
        <f aca="false">COUNTIF(C18:D50,"S")</f>
        <v>0</v>
      </c>
      <c r="E52" s="59" t="s">
        <v>65</v>
      </c>
      <c r="F52" s="60" t="n">
        <f aca="false">COUNTIF(E18:F50,"XS")</f>
        <v>0</v>
      </c>
      <c r="G52" s="61" t="s">
        <v>64</v>
      </c>
      <c r="H52" s="62" t="n">
        <f aca="false">COUNTIF(G18:H50,"S")</f>
        <v>0</v>
      </c>
      <c r="I52" s="61" t="s">
        <v>65</v>
      </c>
      <c r="J52" s="62" t="n">
        <f aca="false">COUNTIF(I18:J50,"XS")</f>
        <v>0</v>
      </c>
      <c r="K52" s="59" t="s">
        <v>64</v>
      </c>
      <c r="L52" s="60" t="n">
        <f aca="false">COUNTIF(K18:L50,"S")</f>
        <v>0</v>
      </c>
      <c r="M52" s="59" t="s">
        <v>65</v>
      </c>
      <c r="N52" s="60" t="n">
        <f aca="false">COUNTIF(M18:N50,"XS")</f>
        <v>0</v>
      </c>
      <c r="O52" s="61" t="s">
        <v>64</v>
      </c>
      <c r="P52" s="62" t="n">
        <f aca="false">COUNTIF(O18:P50,"S")</f>
        <v>0</v>
      </c>
      <c r="Q52" s="61" t="s">
        <v>65</v>
      </c>
      <c r="R52" s="62" t="n">
        <f aca="false">COUNTIF(Q18:R50,"XS")</f>
        <v>0</v>
      </c>
      <c r="S52" s="59" t="s">
        <v>64</v>
      </c>
      <c r="T52" s="60" t="n">
        <f aca="false">COUNTIF(S18:T50,"S")</f>
        <v>0</v>
      </c>
      <c r="U52" s="59" t="s">
        <v>65</v>
      </c>
      <c r="V52" s="60" t="n">
        <f aca="false">COUNTIF(U18:V50,"XS")</f>
        <v>0</v>
      </c>
      <c r="W52" s="61" t="s">
        <v>64</v>
      </c>
      <c r="X52" s="62" t="n">
        <f aca="false">COUNTIF(W18:X50,"S")</f>
        <v>0</v>
      </c>
      <c r="Y52" s="61" t="s">
        <v>65</v>
      </c>
      <c r="Z52" s="62" t="n">
        <f aca="false">COUNTIF(Y18:Z50,"XS")</f>
        <v>0</v>
      </c>
      <c r="AA52" s="59" t="s">
        <v>64</v>
      </c>
      <c r="AB52" s="60" t="n">
        <f aca="false">COUNTIF(AA17:AB50,"S")</f>
        <v>0</v>
      </c>
      <c r="AC52" s="59" t="s">
        <v>65</v>
      </c>
      <c r="AD52" s="60" t="n">
        <f aca="false">COUNTIF(AC17:AD50,"XS")</f>
        <v>0</v>
      </c>
      <c r="AE52" s="65"/>
      <c r="AF52" s="65"/>
      <c r="AG52" s="65"/>
      <c r="AH52" s="66"/>
    </row>
    <row r="53" customFormat="false" ht="15.4" hidden="false" customHeight="false" outlineLevel="0" collapsed="false">
      <c r="A53" s="67" t="s">
        <v>66</v>
      </c>
      <c r="B53" s="10"/>
      <c r="C53" s="59" t="s">
        <v>67</v>
      </c>
      <c r="D53" s="60" t="n">
        <f aca="false">COUNTIF(C18:D50,"M")</f>
        <v>0</v>
      </c>
      <c r="E53" s="59" t="s">
        <v>64</v>
      </c>
      <c r="F53" s="60" t="n">
        <f aca="false">COUNTIF(E18:F50,"S")</f>
        <v>0</v>
      </c>
      <c r="G53" s="61" t="s">
        <v>67</v>
      </c>
      <c r="H53" s="62" t="n">
        <f aca="false">COUNTIF(G18:H50,"M")</f>
        <v>0</v>
      </c>
      <c r="I53" s="61" t="s">
        <v>64</v>
      </c>
      <c r="J53" s="62" t="n">
        <f aca="false">COUNTIF(I18:J50,"S")</f>
        <v>0</v>
      </c>
      <c r="K53" s="59" t="s">
        <v>67</v>
      </c>
      <c r="L53" s="60" t="n">
        <f aca="false">COUNTIF(K18:L50,"M")</f>
        <v>0</v>
      </c>
      <c r="M53" s="59" t="s">
        <v>64</v>
      </c>
      <c r="N53" s="60" t="n">
        <f aca="false">COUNTIF(M18:N50,"S")</f>
        <v>0</v>
      </c>
      <c r="O53" s="61" t="s">
        <v>67</v>
      </c>
      <c r="P53" s="62" t="n">
        <f aca="false">COUNTIF(O18:P50,"M")</f>
        <v>0</v>
      </c>
      <c r="Q53" s="61" t="s">
        <v>64</v>
      </c>
      <c r="R53" s="62" t="n">
        <f aca="false">COUNTIF(Q18:R50,"S")</f>
        <v>0</v>
      </c>
      <c r="S53" s="59" t="s">
        <v>67</v>
      </c>
      <c r="T53" s="60" t="n">
        <f aca="false">COUNTIF(S18:T50,"M")</f>
        <v>0</v>
      </c>
      <c r="U53" s="59" t="s">
        <v>64</v>
      </c>
      <c r="V53" s="60" t="n">
        <f aca="false">COUNTIF(U18:V50,"S")</f>
        <v>0</v>
      </c>
      <c r="W53" s="61" t="s">
        <v>67</v>
      </c>
      <c r="X53" s="62" t="n">
        <f aca="false">COUNTIF(W18:X50,"M")</f>
        <v>0</v>
      </c>
      <c r="Y53" s="61" t="s">
        <v>64</v>
      </c>
      <c r="Z53" s="62" t="n">
        <f aca="false">COUNTIF(Y18:Z50,"S")</f>
        <v>0</v>
      </c>
      <c r="AA53" s="59" t="s">
        <v>67</v>
      </c>
      <c r="AB53" s="60" t="n">
        <f aca="false">COUNTIF(AA17:AB50,"M")</f>
        <v>0</v>
      </c>
      <c r="AC53" s="59" t="s">
        <v>64</v>
      </c>
      <c r="AD53" s="60" t="n">
        <f aca="false">COUNTIF(AC17:AD50,"S")</f>
        <v>0</v>
      </c>
      <c r="AE53" s="65"/>
      <c r="AF53" s="65"/>
      <c r="AG53" s="65"/>
      <c r="AH53" s="66"/>
    </row>
    <row r="54" customFormat="false" ht="15.4" hidden="false" customHeight="false" outlineLevel="0" collapsed="false">
      <c r="A54" s="67" t="s">
        <v>68</v>
      </c>
      <c r="B54" s="10"/>
      <c r="C54" s="59" t="s">
        <v>69</v>
      </c>
      <c r="D54" s="60" t="n">
        <f aca="false">COUNTIF(C18:D50,"L")</f>
        <v>0</v>
      </c>
      <c r="E54" s="59" t="s">
        <v>67</v>
      </c>
      <c r="F54" s="60" t="n">
        <f aca="false">COUNTIF(E18:F50,"M")</f>
        <v>0</v>
      </c>
      <c r="G54" s="61" t="s">
        <v>69</v>
      </c>
      <c r="H54" s="62" t="n">
        <f aca="false">COUNTIF(G18:H50,"L")</f>
        <v>0</v>
      </c>
      <c r="I54" s="61" t="s">
        <v>67</v>
      </c>
      <c r="J54" s="62" t="n">
        <f aca="false">COUNTIF(I18:J50,"M")</f>
        <v>0</v>
      </c>
      <c r="K54" s="59" t="s">
        <v>69</v>
      </c>
      <c r="L54" s="60" t="n">
        <f aca="false">COUNTIF(K18:L50,"L")</f>
        <v>0</v>
      </c>
      <c r="M54" s="59" t="s">
        <v>67</v>
      </c>
      <c r="N54" s="60" t="n">
        <f aca="false">COUNTIF(M18:N50,"M")</f>
        <v>0</v>
      </c>
      <c r="O54" s="61" t="s">
        <v>69</v>
      </c>
      <c r="P54" s="62" t="n">
        <f aca="false">COUNTIF(O18:P50,"L")</f>
        <v>0</v>
      </c>
      <c r="Q54" s="61" t="s">
        <v>67</v>
      </c>
      <c r="R54" s="62" t="n">
        <f aca="false">COUNTIF(Q18:R50,"M")</f>
        <v>0</v>
      </c>
      <c r="S54" s="59" t="s">
        <v>69</v>
      </c>
      <c r="T54" s="60" t="n">
        <f aca="false">COUNTIF(S18:T50,"L")</f>
        <v>0</v>
      </c>
      <c r="U54" s="59" t="s">
        <v>67</v>
      </c>
      <c r="V54" s="60" t="n">
        <f aca="false">COUNTIF(U18:V50,"M")</f>
        <v>0</v>
      </c>
      <c r="W54" s="61" t="s">
        <v>69</v>
      </c>
      <c r="X54" s="62" t="n">
        <f aca="false">COUNTIF(W18:X50,"L")</f>
        <v>0</v>
      </c>
      <c r="Y54" s="61" t="s">
        <v>67</v>
      </c>
      <c r="Z54" s="62" t="n">
        <f aca="false">COUNTIF(Y18:Z50,"M")</f>
        <v>0</v>
      </c>
      <c r="AA54" s="59" t="s">
        <v>69</v>
      </c>
      <c r="AB54" s="60" t="n">
        <f aca="false">COUNTIF(AA17:AB50,"L")</f>
        <v>0</v>
      </c>
      <c r="AC54" s="59" t="s">
        <v>67</v>
      </c>
      <c r="AD54" s="60" t="n">
        <f aca="false">COUNTIF(AC17:AD50,"M")</f>
        <v>0</v>
      </c>
      <c r="AE54" s="65"/>
      <c r="AF54" s="65"/>
      <c r="AG54" s="65"/>
      <c r="AH54" s="66"/>
    </row>
    <row r="55" customFormat="false" ht="15.4" hidden="false" customHeight="false" outlineLevel="0" collapsed="false">
      <c r="A55" s="67" t="s">
        <v>70</v>
      </c>
      <c r="B55" s="10"/>
      <c r="C55" s="59" t="s">
        <v>71</v>
      </c>
      <c r="D55" s="60" t="n">
        <f aca="false">COUNTIF(C18:D50,"XL")</f>
        <v>0</v>
      </c>
      <c r="E55" s="59" t="s">
        <v>69</v>
      </c>
      <c r="F55" s="60" t="n">
        <f aca="false">COUNTIF(E18:F50,"L")</f>
        <v>0</v>
      </c>
      <c r="G55" s="61" t="s">
        <v>71</v>
      </c>
      <c r="H55" s="62" t="n">
        <f aca="false">COUNTIF(G18:H50,"XL")</f>
        <v>0</v>
      </c>
      <c r="I55" s="61" t="s">
        <v>69</v>
      </c>
      <c r="J55" s="62" t="n">
        <f aca="false">COUNTIF(I18:J50,"L")</f>
        <v>0</v>
      </c>
      <c r="K55" s="59" t="s">
        <v>71</v>
      </c>
      <c r="L55" s="60" t="n">
        <f aca="false">COUNTIF(K18:L50,"XL")</f>
        <v>0</v>
      </c>
      <c r="M55" s="59" t="s">
        <v>69</v>
      </c>
      <c r="N55" s="60" t="n">
        <f aca="false">COUNTIF(M18:N50,"L")</f>
        <v>0</v>
      </c>
      <c r="O55" s="61" t="s">
        <v>71</v>
      </c>
      <c r="P55" s="62" t="n">
        <f aca="false">COUNTIF(O18:P50,"XL")</f>
        <v>0</v>
      </c>
      <c r="Q55" s="61" t="s">
        <v>69</v>
      </c>
      <c r="R55" s="62" t="n">
        <f aca="false">COUNTIF(Q18:R50,"L")</f>
        <v>0</v>
      </c>
      <c r="S55" s="59" t="s">
        <v>71</v>
      </c>
      <c r="T55" s="60" t="n">
        <f aca="false">COUNTIF(S18:T50,"XL")</f>
        <v>0</v>
      </c>
      <c r="U55" s="59" t="s">
        <v>69</v>
      </c>
      <c r="V55" s="60" t="n">
        <f aca="false">COUNTIF(U18:V50,"L")</f>
        <v>0</v>
      </c>
      <c r="W55" s="61" t="s">
        <v>71</v>
      </c>
      <c r="X55" s="62" t="n">
        <f aca="false">COUNTIF(W18:X50,"XL")</f>
        <v>0</v>
      </c>
      <c r="Y55" s="61" t="s">
        <v>69</v>
      </c>
      <c r="Z55" s="62" t="n">
        <f aca="false">COUNTIF(Y18:Z50,"L")</f>
        <v>0</v>
      </c>
      <c r="AA55" s="59" t="s">
        <v>71</v>
      </c>
      <c r="AB55" s="60" t="n">
        <f aca="false">COUNTIF(AA17:AB50,"XL")</f>
        <v>0</v>
      </c>
      <c r="AC55" s="59" t="s">
        <v>69</v>
      </c>
      <c r="AD55" s="60" t="n">
        <f aca="false">COUNTIF(AC17:AD50,"L")</f>
        <v>0</v>
      </c>
      <c r="AE55" s="65"/>
      <c r="AF55" s="65"/>
      <c r="AG55" s="65"/>
      <c r="AH55" s="66"/>
    </row>
    <row r="56" customFormat="false" ht="15.4" hidden="false" customHeight="false" outlineLevel="0" collapsed="false">
      <c r="A56" s="68" t="s">
        <v>72</v>
      </c>
      <c r="B56" s="10"/>
      <c r="C56" s="59" t="s">
        <v>73</v>
      </c>
      <c r="D56" s="60" t="n">
        <f aca="false">COUNTIF(C18:D50,"XXL")</f>
        <v>0</v>
      </c>
      <c r="E56" s="59" t="s">
        <v>71</v>
      </c>
      <c r="F56" s="60" t="n">
        <f aca="false">COUNTIF(E18:F50,"XL")</f>
        <v>0</v>
      </c>
      <c r="G56" s="61" t="s">
        <v>73</v>
      </c>
      <c r="H56" s="62" t="n">
        <f aca="false">COUNTIF(G18:H50,"XXL")</f>
        <v>0</v>
      </c>
      <c r="I56" s="61" t="s">
        <v>71</v>
      </c>
      <c r="J56" s="62" t="n">
        <f aca="false">COUNTIF(I18:J50,"XL")</f>
        <v>0</v>
      </c>
      <c r="K56" s="59" t="s">
        <v>73</v>
      </c>
      <c r="L56" s="60" t="n">
        <f aca="false">COUNTIF(K18:L50,"XXL")</f>
        <v>0</v>
      </c>
      <c r="M56" s="59" t="s">
        <v>71</v>
      </c>
      <c r="N56" s="60" t="n">
        <f aca="false">COUNTIF(M18:N50,"XL")</f>
        <v>0</v>
      </c>
      <c r="O56" s="61" t="s">
        <v>73</v>
      </c>
      <c r="P56" s="62" t="n">
        <f aca="false">COUNTIF(O18:P50,"XXL")</f>
        <v>0</v>
      </c>
      <c r="Q56" s="61" t="s">
        <v>71</v>
      </c>
      <c r="R56" s="62" t="n">
        <f aca="false">COUNTIF(Q18:R50,"XL")</f>
        <v>0</v>
      </c>
      <c r="S56" s="59" t="s">
        <v>73</v>
      </c>
      <c r="T56" s="60" t="n">
        <f aca="false">COUNTIF(S18:T50,"XXL")</f>
        <v>0</v>
      </c>
      <c r="U56" s="59" t="s">
        <v>71</v>
      </c>
      <c r="V56" s="60" t="n">
        <f aca="false">COUNTIF(U18:V50,"XL")</f>
        <v>0</v>
      </c>
      <c r="W56" s="61" t="s">
        <v>73</v>
      </c>
      <c r="X56" s="62" t="n">
        <f aca="false">COUNTIF(W18:X50,"XXL")</f>
        <v>0</v>
      </c>
      <c r="Y56" s="61" t="s">
        <v>71</v>
      </c>
      <c r="Z56" s="62" t="n">
        <f aca="false">COUNTIF(Y18:Z50,"XL")</f>
        <v>0</v>
      </c>
      <c r="AA56" s="59" t="s">
        <v>73</v>
      </c>
      <c r="AB56" s="60" t="n">
        <f aca="false">COUNTIF(AA17:AB50,"XXL")</f>
        <v>0</v>
      </c>
      <c r="AC56" s="59" t="s">
        <v>71</v>
      </c>
      <c r="AD56" s="60" t="n">
        <f aca="false">COUNTIF(AC17:AD50,"XL")</f>
        <v>0</v>
      </c>
      <c r="AE56" s="69"/>
      <c r="AF56" s="69"/>
      <c r="AG56" s="69"/>
      <c r="AH56" s="70"/>
    </row>
    <row r="57" customFormat="false" ht="12.75" hidden="false" customHeight="fals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customFormat="false" ht="12.75" hidden="false" customHeight="false" outlineLevel="0" collapsed="false">
      <c r="A58" s="2" t="s">
        <v>115</v>
      </c>
      <c r="B58" s="2"/>
      <c r="C58" s="4" t="s">
        <v>154</v>
      </c>
      <c r="D58" s="4"/>
      <c r="E58" s="4"/>
      <c r="F58" s="4"/>
      <c r="G58" s="4" t="s">
        <v>155</v>
      </c>
      <c r="H58" s="4"/>
      <c r="I58" s="4"/>
      <c r="J58" s="4"/>
      <c r="K58" s="4" t="s">
        <v>156</v>
      </c>
      <c r="L58" s="4"/>
      <c r="M58" s="4" t="s">
        <v>156</v>
      </c>
      <c r="N58" s="4"/>
      <c r="O58" s="4" t="s">
        <v>157</v>
      </c>
      <c r="P58" s="4"/>
      <c r="Q58" s="4" t="s">
        <v>157</v>
      </c>
      <c r="R58" s="4"/>
      <c r="S58" s="5" t="s">
        <v>158</v>
      </c>
      <c r="T58" s="5"/>
      <c r="U58" s="4"/>
      <c r="V58" s="4"/>
      <c r="W58" s="5"/>
      <c r="X58" s="5"/>
      <c r="Y58" s="5"/>
      <c r="Z58" s="5"/>
      <c r="AA58" s="5"/>
      <c r="AB58" s="5"/>
      <c r="AC58" s="5"/>
      <c r="AD58" s="5"/>
      <c r="AE58" s="102" t="s">
        <v>6</v>
      </c>
      <c r="AF58" s="102"/>
      <c r="AG58" s="102"/>
      <c r="AH58" s="102"/>
    </row>
    <row r="59" customFormat="false" ht="39" hidden="false" customHeight="true" outlineLevel="0" collapsed="false">
      <c r="A59" s="2"/>
      <c r="B59" s="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03"/>
      <c r="T59" s="103"/>
      <c r="U59" s="8"/>
      <c r="V59" s="8"/>
      <c r="W59" s="9"/>
      <c r="X59" s="9"/>
      <c r="Y59" s="9"/>
      <c r="Z59" s="9"/>
      <c r="AA59" s="104"/>
      <c r="AB59" s="104"/>
      <c r="AC59" s="104"/>
      <c r="AD59" s="104"/>
      <c r="AE59" s="102"/>
      <c r="AF59" s="102"/>
      <c r="AG59" s="102"/>
      <c r="AH59" s="102"/>
    </row>
    <row r="60" customFormat="false" ht="15" hidden="false" customHeight="true" outlineLevel="0" collapsed="false">
      <c r="A60" s="35" t="s">
        <v>8</v>
      </c>
      <c r="B60" s="35"/>
      <c r="C60" s="12" t="s">
        <v>9</v>
      </c>
      <c r="D60" s="12"/>
      <c r="E60" s="12"/>
      <c r="F60" s="12"/>
      <c r="G60" s="13" t="s">
        <v>9</v>
      </c>
      <c r="H60" s="13"/>
      <c r="I60" s="13"/>
      <c r="J60" s="13"/>
      <c r="K60" s="12" t="s">
        <v>9</v>
      </c>
      <c r="L60" s="12"/>
      <c r="M60" s="12"/>
      <c r="N60" s="12"/>
      <c r="O60" s="12" t="s">
        <v>9</v>
      </c>
      <c r="P60" s="12"/>
      <c r="Q60" s="12"/>
      <c r="R60" s="12"/>
      <c r="S60" s="105" t="s">
        <v>9</v>
      </c>
      <c r="T60" s="105"/>
      <c r="U60" s="105"/>
      <c r="V60" s="105"/>
      <c r="W60" s="15"/>
      <c r="X60" s="15"/>
      <c r="Y60" s="15"/>
      <c r="Z60" s="15"/>
      <c r="AA60" s="32"/>
      <c r="AB60" s="32"/>
      <c r="AC60" s="32"/>
      <c r="AD60" s="32"/>
      <c r="AE60" s="92"/>
      <c r="AF60" s="93"/>
      <c r="AG60" s="93" t="s">
        <v>186</v>
      </c>
      <c r="AH60" s="84"/>
    </row>
    <row r="61" customFormat="false" ht="12.75" hidden="false" customHeight="false" outlineLevel="0" collapsed="false">
      <c r="A61" s="30" t="s">
        <v>159</v>
      </c>
      <c r="B61" s="31"/>
      <c r="C61" s="14"/>
      <c r="D61" s="14"/>
      <c r="E61" s="14"/>
      <c r="F61" s="14"/>
      <c r="G61" s="21"/>
      <c r="H61" s="21"/>
      <c r="I61" s="21"/>
      <c r="J61" s="2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22"/>
      <c r="X61" s="22"/>
      <c r="Y61" s="22"/>
      <c r="Z61" s="22"/>
      <c r="AA61" s="106"/>
      <c r="AB61" s="107"/>
      <c r="AC61" s="106"/>
      <c r="AD61" s="107"/>
      <c r="AE61" s="23"/>
      <c r="AF61" s="17"/>
      <c r="AG61" s="17" t="s">
        <v>178</v>
      </c>
      <c r="AH61" s="24"/>
    </row>
    <row r="62" customFormat="false" ht="12.75" hidden="false" customHeight="false" outlineLevel="0" collapsed="false">
      <c r="A62" s="20" t="s">
        <v>84</v>
      </c>
      <c r="B62" s="20"/>
      <c r="C62" s="27"/>
      <c r="D62" s="28"/>
      <c r="E62" s="28"/>
      <c r="F62" s="29"/>
      <c r="G62" s="27"/>
      <c r="H62" s="28"/>
      <c r="I62" s="28"/>
      <c r="J62" s="29"/>
      <c r="K62" s="108"/>
      <c r="L62" s="108"/>
      <c r="M62" s="108"/>
      <c r="N62" s="108"/>
      <c r="O62" s="108"/>
      <c r="P62" s="108"/>
      <c r="Q62" s="108"/>
      <c r="R62" s="108"/>
      <c r="S62" s="27"/>
      <c r="T62" s="27"/>
      <c r="U62" s="29"/>
      <c r="V62" s="29"/>
      <c r="W62" s="34"/>
      <c r="X62" s="34"/>
      <c r="Y62" s="34"/>
      <c r="Z62" s="34"/>
      <c r="AA62" s="106"/>
      <c r="AB62" s="107"/>
      <c r="AC62" s="106"/>
      <c r="AD62" s="107"/>
      <c r="AE62" s="23"/>
      <c r="AF62" s="17"/>
      <c r="AG62" s="114" t="s">
        <v>179</v>
      </c>
      <c r="AH62" s="24"/>
    </row>
    <row r="63" customFormat="false" ht="12.75" hidden="false" customHeight="false" outlineLevel="0" collapsed="false">
      <c r="A63" s="20" t="s">
        <v>85</v>
      </c>
      <c r="B63" s="20"/>
      <c r="C63" s="14"/>
      <c r="D63" s="14"/>
      <c r="E63" s="14"/>
      <c r="F63" s="14"/>
      <c r="G63" s="21"/>
      <c r="H63" s="21"/>
      <c r="I63" s="21"/>
      <c r="J63" s="2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22"/>
      <c r="X63" s="22"/>
      <c r="Y63" s="22"/>
      <c r="Z63" s="22"/>
      <c r="AA63" s="106"/>
      <c r="AB63" s="107"/>
      <c r="AC63" s="106"/>
      <c r="AD63" s="107"/>
      <c r="AE63" s="23"/>
      <c r="AF63" s="17"/>
      <c r="AG63" s="114" t="s">
        <v>180</v>
      </c>
      <c r="AH63" s="24"/>
    </row>
    <row r="64" customFormat="false" ht="12.75" hidden="false" customHeight="false" outlineLevel="0" collapsed="false">
      <c r="A64" s="30" t="s">
        <v>160</v>
      </c>
      <c r="B64" s="31"/>
      <c r="C64" s="14"/>
      <c r="D64" s="14"/>
      <c r="E64" s="14"/>
      <c r="F64" s="14"/>
      <c r="G64" s="21"/>
      <c r="H64" s="21"/>
      <c r="I64" s="21"/>
      <c r="J64" s="2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22"/>
      <c r="X64" s="22"/>
      <c r="Y64" s="22"/>
      <c r="Z64" s="22"/>
      <c r="AA64" s="106"/>
      <c r="AB64" s="107"/>
      <c r="AC64" s="106"/>
      <c r="AD64" s="107"/>
      <c r="AE64" s="23"/>
      <c r="AF64" s="17"/>
      <c r="AG64" s="17"/>
      <c r="AH64" s="24"/>
    </row>
    <row r="65" customFormat="false" ht="12.75" hidden="false" customHeight="false" outlineLevel="0" collapsed="false">
      <c r="A65" s="20" t="s">
        <v>86</v>
      </c>
      <c r="B65" s="20"/>
      <c r="C65" s="14" t="s">
        <v>161</v>
      </c>
      <c r="D65" s="14"/>
      <c r="E65" s="14"/>
      <c r="F65" s="14"/>
      <c r="G65" s="14" t="s">
        <v>162</v>
      </c>
      <c r="H65" s="14"/>
      <c r="I65" s="14"/>
      <c r="J65" s="14"/>
      <c r="K65" s="14" t="s">
        <v>90</v>
      </c>
      <c r="L65" s="14"/>
      <c r="M65" s="14"/>
      <c r="N65" s="14"/>
      <c r="O65" s="14" t="s">
        <v>90</v>
      </c>
      <c r="P65" s="14"/>
      <c r="Q65" s="14"/>
      <c r="R65" s="14"/>
      <c r="S65" s="81" t="s">
        <v>90</v>
      </c>
      <c r="T65" s="81"/>
      <c r="U65" s="81"/>
      <c r="V65" s="81"/>
      <c r="W65" s="22"/>
      <c r="X65" s="22"/>
      <c r="Y65" s="22"/>
      <c r="Z65" s="22"/>
      <c r="AA65" s="106"/>
      <c r="AB65" s="107"/>
      <c r="AC65" s="106"/>
      <c r="AD65" s="107"/>
      <c r="AE65" s="23"/>
      <c r="AF65" s="17"/>
      <c r="AG65" s="17"/>
      <c r="AH65" s="24"/>
    </row>
    <row r="66" customFormat="false" ht="12.75" hidden="false" customHeight="false" outlineLevel="0" collapsed="false">
      <c r="A66" s="35" t="s">
        <v>25</v>
      </c>
      <c r="B66" s="35"/>
      <c r="C66" s="14" t="s">
        <v>26</v>
      </c>
      <c r="D66" s="14"/>
      <c r="E66" s="14"/>
      <c r="F66" s="14"/>
      <c r="G66" s="21" t="s">
        <v>26</v>
      </c>
      <c r="H66" s="21"/>
      <c r="I66" s="21"/>
      <c r="J66" s="21"/>
      <c r="K66" s="81" t="s">
        <v>26</v>
      </c>
      <c r="L66" s="81"/>
      <c r="M66" s="81"/>
      <c r="N66" s="81"/>
      <c r="O66" s="81" t="s">
        <v>26</v>
      </c>
      <c r="P66" s="81"/>
      <c r="Q66" s="81"/>
      <c r="R66" s="81"/>
      <c r="S66" s="81" t="s">
        <v>26</v>
      </c>
      <c r="T66" s="81"/>
      <c r="U66" s="81"/>
      <c r="V66" s="81"/>
      <c r="W66" s="22"/>
      <c r="X66" s="22"/>
      <c r="Y66" s="22"/>
      <c r="Z66" s="22"/>
      <c r="AA66" s="106"/>
      <c r="AB66" s="107"/>
      <c r="AC66" s="106"/>
      <c r="AD66" s="107"/>
      <c r="AE66" s="23"/>
      <c r="AF66" s="17"/>
      <c r="AG66" s="17" t="s">
        <v>11</v>
      </c>
      <c r="AH66" s="24"/>
    </row>
    <row r="67" customFormat="false" ht="12.75" hidden="false" customHeight="false" outlineLevel="0" collapsed="false">
      <c r="A67" s="20" t="s">
        <v>91</v>
      </c>
      <c r="B67" s="20"/>
      <c r="C67" s="14"/>
      <c r="D67" s="14"/>
      <c r="E67" s="14"/>
      <c r="F67" s="14"/>
      <c r="G67" s="21"/>
      <c r="H67" s="21"/>
      <c r="I67" s="21"/>
      <c r="J67" s="2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22"/>
      <c r="X67" s="22"/>
      <c r="Y67" s="22"/>
      <c r="Z67" s="22"/>
      <c r="AA67" s="106"/>
      <c r="AB67" s="107"/>
      <c r="AC67" s="106"/>
      <c r="AD67" s="107"/>
      <c r="AE67" s="23"/>
      <c r="AF67" s="17"/>
      <c r="AG67" s="17"/>
      <c r="AH67" s="24"/>
    </row>
    <row r="68" customFormat="false" ht="12.75" hidden="false" customHeight="false" outlineLevel="0" collapsed="false">
      <c r="A68" s="10"/>
      <c r="B68" s="10"/>
      <c r="C68" s="37" t="s">
        <v>32</v>
      </c>
      <c r="D68" s="37"/>
      <c r="E68" s="37" t="s">
        <v>33</v>
      </c>
      <c r="F68" s="37"/>
      <c r="G68" s="37" t="s">
        <v>32</v>
      </c>
      <c r="H68" s="37"/>
      <c r="I68" s="37" t="s">
        <v>33</v>
      </c>
      <c r="J68" s="37"/>
      <c r="K68" s="37" t="s">
        <v>64</v>
      </c>
      <c r="L68" s="37"/>
      <c r="M68" s="37" t="s">
        <v>67</v>
      </c>
      <c r="N68" s="37"/>
      <c r="O68" s="37" t="s">
        <v>32</v>
      </c>
      <c r="P68" s="37"/>
      <c r="Q68" s="37" t="s">
        <v>33</v>
      </c>
      <c r="R68" s="37"/>
      <c r="S68" s="88" t="s">
        <v>92</v>
      </c>
      <c r="T68" s="88"/>
      <c r="U68" s="38"/>
      <c r="V68" s="38"/>
      <c r="W68" s="38"/>
      <c r="X68" s="38"/>
      <c r="Y68" s="38"/>
      <c r="Z68" s="38"/>
      <c r="AA68" s="46"/>
      <c r="AB68" s="46"/>
      <c r="AC68" s="46"/>
      <c r="AD68" s="46"/>
      <c r="AE68" s="39" t="s">
        <v>94</v>
      </c>
      <c r="AF68" s="39"/>
      <c r="AG68" s="39" t="s">
        <v>34</v>
      </c>
      <c r="AH68" s="39" t="s">
        <v>35</v>
      </c>
    </row>
    <row r="69" customFormat="false" ht="12.75" hidden="false" customHeight="false" outlineLevel="0" collapsed="false">
      <c r="A69" s="10"/>
      <c r="B69" s="10"/>
      <c r="C69" s="40" t="s">
        <v>163</v>
      </c>
      <c r="D69" s="40"/>
      <c r="E69" s="40" t="s">
        <v>164</v>
      </c>
      <c r="F69" s="40"/>
      <c r="G69" s="40" t="s">
        <v>165</v>
      </c>
      <c r="H69" s="40"/>
      <c r="I69" s="40" t="s">
        <v>166</v>
      </c>
      <c r="J69" s="40"/>
      <c r="K69" s="40" t="s">
        <v>167</v>
      </c>
      <c r="L69" s="40"/>
      <c r="M69" s="40" t="s">
        <v>168</v>
      </c>
      <c r="N69" s="40"/>
      <c r="O69" s="40" t="s">
        <v>169</v>
      </c>
      <c r="P69" s="40"/>
      <c r="Q69" s="40" t="s">
        <v>170</v>
      </c>
      <c r="R69" s="40"/>
      <c r="S69" s="89" t="s">
        <v>100</v>
      </c>
      <c r="T69" s="89"/>
      <c r="U69" s="41"/>
      <c r="V69" s="41"/>
      <c r="W69" s="41"/>
      <c r="X69" s="41"/>
      <c r="Y69" s="41"/>
      <c r="Z69" s="41"/>
      <c r="AA69" s="109"/>
      <c r="AB69" s="109"/>
      <c r="AC69" s="109"/>
      <c r="AD69" s="109"/>
      <c r="AE69" s="39"/>
      <c r="AF69" s="39"/>
      <c r="AG69" s="39"/>
      <c r="AH69" s="39"/>
    </row>
    <row r="70" customFormat="false" ht="12.75" hidden="false" customHeight="false" outlineLevel="0" collapsed="false">
      <c r="A70" s="10"/>
      <c r="B70" s="10"/>
      <c r="C70" s="37" t="s">
        <v>44</v>
      </c>
      <c r="D70" s="37"/>
      <c r="E70" s="37" t="s">
        <v>44</v>
      </c>
      <c r="F70" s="37"/>
      <c r="G70" s="37" t="s">
        <v>44</v>
      </c>
      <c r="H70" s="37"/>
      <c r="I70" s="37" t="s">
        <v>44</v>
      </c>
      <c r="J70" s="37"/>
      <c r="K70" s="37" t="s">
        <v>44</v>
      </c>
      <c r="L70" s="37"/>
      <c r="M70" s="37" t="s">
        <v>44</v>
      </c>
      <c r="N70" s="37"/>
      <c r="O70" s="37" t="s">
        <v>44</v>
      </c>
      <c r="P70" s="37"/>
      <c r="Q70" s="37" t="s">
        <v>44</v>
      </c>
      <c r="R70" s="37"/>
      <c r="S70" s="37" t="s">
        <v>44</v>
      </c>
      <c r="T70" s="37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9"/>
      <c r="AF70" s="39"/>
      <c r="AG70" s="39"/>
      <c r="AH70" s="39"/>
    </row>
    <row r="71" customFormat="false" ht="12.75" hidden="false" customHeight="true" outlineLevel="0" collapsed="false">
      <c r="A71" s="10"/>
      <c r="B71" s="10"/>
      <c r="C71" s="37" t="s">
        <v>108</v>
      </c>
      <c r="D71" s="37"/>
      <c r="E71" s="37" t="s">
        <v>138</v>
      </c>
      <c r="F71" s="37"/>
      <c r="G71" s="37" t="s">
        <v>106</v>
      </c>
      <c r="H71" s="37"/>
      <c r="I71" s="37" t="s">
        <v>46</v>
      </c>
      <c r="J71" s="37"/>
      <c r="K71" s="37" t="s">
        <v>171</v>
      </c>
      <c r="L71" s="37"/>
      <c r="M71" s="37" t="s">
        <v>145</v>
      </c>
      <c r="N71" s="37"/>
      <c r="O71" s="37" t="s">
        <v>138</v>
      </c>
      <c r="P71" s="37"/>
      <c r="Q71" s="37" t="s">
        <v>171</v>
      </c>
      <c r="R71" s="37"/>
      <c r="S71" s="88" t="s">
        <v>107</v>
      </c>
      <c r="T71" s="88"/>
      <c r="U71" s="38"/>
      <c r="V71" s="38"/>
      <c r="W71" s="38"/>
      <c r="X71" s="38"/>
      <c r="Y71" s="38"/>
      <c r="Z71" s="38"/>
      <c r="AA71" s="46"/>
      <c r="AB71" s="46"/>
      <c r="AC71" s="46"/>
      <c r="AD71" s="46"/>
      <c r="AE71" s="39"/>
      <c r="AF71" s="39"/>
      <c r="AG71" s="39"/>
      <c r="AH71" s="39"/>
    </row>
    <row r="72" customFormat="false" ht="12.75" hidden="false" customHeight="true" outlineLevel="0" collapsed="false">
      <c r="A72" s="10"/>
      <c r="B72" s="10"/>
      <c r="C72" s="42" t="s">
        <v>48</v>
      </c>
      <c r="D72" s="42"/>
      <c r="E72" s="42" t="s">
        <v>49</v>
      </c>
      <c r="F72" s="42"/>
      <c r="G72" s="42" t="s">
        <v>48</v>
      </c>
      <c r="H72" s="42"/>
      <c r="I72" s="42" t="s">
        <v>49</v>
      </c>
      <c r="J72" s="42"/>
      <c r="K72" s="90" t="s">
        <v>109</v>
      </c>
      <c r="L72" s="90"/>
      <c r="M72" s="90" t="s">
        <v>109</v>
      </c>
      <c r="N72" s="90"/>
      <c r="O72" s="90" t="s">
        <v>109</v>
      </c>
      <c r="P72" s="90"/>
      <c r="Q72" s="90" t="s">
        <v>109</v>
      </c>
      <c r="R72" s="90"/>
      <c r="S72" s="90" t="s">
        <v>49</v>
      </c>
      <c r="T72" s="9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39"/>
      <c r="AF72" s="39"/>
      <c r="AG72" s="39"/>
      <c r="AH72" s="39"/>
    </row>
    <row r="73" customFormat="false" ht="12.75" hidden="false" customHeight="false" outlineLevel="0" collapsed="false">
      <c r="A73" s="10"/>
      <c r="B73" s="10"/>
      <c r="C73" s="42"/>
      <c r="D73" s="42"/>
      <c r="E73" s="42"/>
      <c r="F73" s="42"/>
      <c r="G73" s="42"/>
      <c r="H73" s="42"/>
      <c r="I73" s="42"/>
      <c r="J73" s="42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39"/>
      <c r="AF73" s="39"/>
      <c r="AG73" s="39"/>
      <c r="AH73" s="39"/>
    </row>
    <row r="74" customFormat="false" ht="12.75" hidden="false" customHeight="false" outlineLevel="0" collapsed="false">
      <c r="A74" s="10"/>
      <c r="B74" s="10"/>
      <c r="C74" s="44"/>
      <c r="D74" s="44"/>
      <c r="E74" s="44"/>
      <c r="F74" s="44"/>
      <c r="G74" s="35"/>
      <c r="H74" s="35"/>
      <c r="I74" s="35"/>
      <c r="J74" s="35"/>
      <c r="K74" s="44"/>
      <c r="L74" s="44"/>
      <c r="M74" s="44"/>
      <c r="N74" s="44"/>
      <c r="O74" s="35"/>
      <c r="P74" s="35"/>
      <c r="Q74" s="35"/>
      <c r="R74" s="35"/>
      <c r="S74" s="44"/>
      <c r="T74" s="44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111"/>
      <c r="AF74" s="112"/>
      <c r="AG74" s="35"/>
      <c r="AH74" s="44"/>
    </row>
    <row r="75" customFormat="false" ht="12.75" hidden="false" customHeight="false" outlineLevel="0" collapsed="false">
      <c r="A75" s="10"/>
      <c r="B75" s="10"/>
      <c r="C75" s="44"/>
      <c r="D75" s="44"/>
      <c r="E75" s="44"/>
      <c r="F75" s="44"/>
      <c r="G75" s="35"/>
      <c r="H75" s="35"/>
      <c r="I75" s="35"/>
      <c r="J75" s="35"/>
      <c r="K75" s="44"/>
      <c r="L75" s="44"/>
      <c r="M75" s="44"/>
      <c r="N75" s="44"/>
      <c r="O75" s="35"/>
      <c r="P75" s="35"/>
      <c r="Q75" s="35"/>
      <c r="R75" s="35"/>
      <c r="S75" s="44"/>
      <c r="T75" s="44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44"/>
      <c r="AF75" s="44"/>
      <c r="AG75" s="35"/>
      <c r="AH75" s="44"/>
    </row>
    <row r="76" customFormat="false" ht="12.75" hidden="false" customHeight="false" outlineLevel="0" collapsed="false">
      <c r="A76" s="10"/>
      <c r="B76" s="10"/>
      <c r="C76" s="44"/>
      <c r="D76" s="44"/>
      <c r="E76" s="44"/>
      <c r="F76" s="44"/>
      <c r="G76" s="35"/>
      <c r="H76" s="35"/>
      <c r="I76" s="35"/>
      <c r="J76" s="35"/>
      <c r="K76" s="44"/>
      <c r="L76" s="44"/>
      <c r="M76" s="44"/>
      <c r="N76" s="44"/>
      <c r="O76" s="35"/>
      <c r="P76" s="35"/>
      <c r="Q76" s="35"/>
      <c r="R76" s="35"/>
      <c r="S76" s="44"/>
      <c r="T76" s="44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111"/>
      <c r="AF76" s="112"/>
      <c r="AG76" s="35"/>
      <c r="AH76" s="44"/>
    </row>
    <row r="77" customFormat="false" ht="12.75" hidden="false" customHeight="false" outlineLevel="0" collapsed="false">
      <c r="A77" s="10"/>
      <c r="B77" s="10"/>
      <c r="C77" s="44"/>
      <c r="D77" s="44"/>
      <c r="E77" s="44"/>
      <c r="F77" s="44"/>
      <c r="G77" s="35"/>
      <c r="H77" s="35"/>
      <c r="I77" s="35"/>
      <c r="J77" s="35"/>
      <c r="K77" s="44"/>
      <c r="L77" s="44"/>
      <c r="M77" s="44"/>
      <c r="N77" s="44"/>
      <c r="O77" s="35"/>
      <c r="P77" s="35"/>
      <c r="Q77" s="35"/>
      <c r="R77" s="35"/>
      <c r="S77" s="44"/>
      <c r="T77" s="44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44"/>
      <c r="AF77" s="44"/>
      <c r="AG77" s="35"/>
      <c r="AH77" s="44"/>
    </row>
    <row r="78" customFormat="false" ht="12.75" hidden="false" customHeight="false" outlineLevel="0" collapsed="false">
      <c r="A78" s="10"/>
      <c r="B78" s="10"/>
      <c r="C78" s="44"/>
      <c r="D78" s="44"/>
      <c r="E78" s="44"/>
      <c r="F78" s="44"/>
      <c r="G78" s="35"/>
      <c r="H78" s="35"/>
      <c r="I78" s="35"/>
      <c r="J78" s="35"/>
      <c r="K78" s="44"/>
      <c r="L78" s="44"/>
      <c r="M78" s="44"/>
      <c r="N78" s="44"/>
      <c r="O78" s="35"/>
      <c r="P78" s="35"/>
      <c r="Q78" s="35"/>
      <c r="R78" s="35"/>
      <c r="S78" s="44"/>
      <c r="T78" s="44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111"/>
      <c r="AF78" s="112"/>
      <c r="AG78" s="35"/>
      <c r="AH78" s="44"/>
    </row>
    <row r="79" customFormat="false" ht="12.75" hidden="false" customHeight="false" outlineLevel="0" collapsed="false">
      <c r="A79" s="10"/>
      <c r="B79" s="10"/>
      <c r="C79" s="44"/>
      <c r="D79" s="44"/>
      <c r="E79" s="44"/>
      <c r="F79" s="44"/>
      <c r="G79" s="35"/>
      <c r="H79" s="35"/>
      <c r="I79" s="35"/>
      <c r="J79" s="35"/>
      <c r="K79" s="44"/>
      <c r="L79" s="44"/>
      <c r="M79" s="44"/>
      <c r="N79" s="44"/>
      <c r="O79" s="35"/>
      <c r="P79" s="35"/>
      <c r="Q79" s="35"/>
      <c r="R79" s="35"/>
      <c r="S79" s="44"/>
      <c r="T79" s="44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44"/>
      <c r="AF79" s="44"/>
      <c r="AG79" s="35"/>
      <c r="AH79" s="44"/>
    </row>
    <row r="80" customFormat="false" ht="12.75" hidden="false" customHeight="false" outlineLevel="0" collapsed="false">
      <c r="A80" s="10"/>
      <c r="B80" s="10"/>
      <c r="C80" s="44"/>
      <c r="D80" s="44"/>
      <c r="E80" s="44"/>
      <c r="F80" s="44"/>
      <c r="G80" s="35"/>
      <c r="H80" s="35"/>
      <c r="I80" s="35"/>
      <c r="J80" s="35"/>
      <c r="K80" s="44"/>
      <c r="L80" s="44"/>
      <c r="M80" s="44"/>
      <c r="N80" s="44"/>
      <c r="O80" s="35"/>
      <c r="P80" s="35"/>
      <c r="Q80" s="35"/>
      <c r="R80" s="35"/>
      <c r="S80" s="44"/>
      <c r="T80" s="44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44"/>
      <c r="AF80" s="44"/>
      <c r="AG80" s="35"/>
      <c r="AH80" s="44"/>
    </row>
    <row r="81" customFormat="false" ht="12.75" hidden="false" customHeight="false" outlineLevel="0" collapsed="false">
      <c r="A81" s="49" t="s">
        <v>50</v>
      </c>
      <c r="B81" s="10"/>
      <c r="C81" s="44"/>
      <c r="D81" s="44"/>
      <c r="E81" s="44"/>
      <c r="F81" s="44"/>
      <c r="G81" s="35"/>
      <c r="H81" s="35"/>
      <c r="I81" s="35"/>
      <c r="J81" s="35"/>
      <c r="K81" s="44"/>
      <c r="L81" s="44"/>
      <c r="M81" s="44"/>
      <c r="N81" s="44"/>
      <c r="O81" s="35"/>
      <c r="P81" s="35"/>
      <c r="Q81" s="35"/>
      <c r="R81" s="35"/>
      <c r="S81" s="44"/>
      <c r="T81" s="44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44"/>
      <c r="AF81" s="44"/>
      <c r="AG81" s="35"/>
      <c r="AH81" s="44"/>
    </row>
    <row r="82" customFormat="false" ht="12.75" hidden="false" customHeight="false" outlineLevel="0" collapsed="false">
      <c r="A82" s="50"/>
      <c r="B82" s="10"/>
      <c r="C82" s="44"/>
      <c r="D82" s="44"/>
      <c r="E82" s="44"/>
      <c r="F82" s="44"/>
      <c r="G82" s="35"/>
      <c r="H82" s="35"/>
      <c r="I82" s="35"/>
      <c r="J82" s="35"/>
      <c r="K82" s="44"/>
      <c r="L82" s="44"/>
      <c r="M82" s="44"/>
      <c r="N82" s="44"/>
      <c r="O82" s="35"/>
      <c r="P82" s="35"/>
      <c r="Q82" s="35"/>
      <c r="R82" s="35"/>
      <c r="S82" s="44"/>
      <c r="T82" s="44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44"/>
      <c r="AF82" s="44"/>
      <c r="AG82" s="35"/>
      <c r="AH82" s="44"/>
    </row>
    <row r="83" customFormat="false" ht="12.75" hidden="false" customHeight="false" outlineLevel="0" collapsed="false">
      <c r="A83" s="50" t="s">
        <v>51</v>
      </c>
      <c r="B83" s="48"/>
      <c r="C83" s="44"/>
      <c r="D83" s="44"/>
      <c r="E83" s="44"/>
      <c r="F83" s="44"/>
      <c r="G83" s="35"/>
      <c r="H83" s="35"/>
      <c r="I83" s="35"/>
      <c r="J83" s="35"/>
      <c r="K83" s="44"/>
      <c r="L83" s="44"/>
      <c r="M83" s="44"/>
      <c r="N83" s="44"/>
      <c r="O83" s="35"/>
      <c r="P83" s="35"/>
      <c r="Q83" s="35"/>
      <c r="R83" s="35"/>
      <c r="S83" s="44"/>
      <c r="T83" s="44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44"/>
      <c r="AF83" s="44"/>
      <c r="AG83" s="35"/>
      <c r="AH83" s="44"/>
    </row>
    <row r="84" customFormat="false" ht="12.75" hidden="false" customHeight="false" outlineLevel="0" collapsed="false">
      <c r="A84" s="50" t="s">
        <v>52</v>
      </c>
      <c r="B84" s="10"/>
      <c r="C84" s="44"/>
      <c r="D84" s="44"/>
      <c r="E84" s="44"/>
      <c r="F84" s="44"/>
      <c r="G84" s="35"/>
      <c r="H84" s="35"/>
      <c r="I84" s="35"/>
      <c r="J84" s="35"/>
      <c r="K84" s="44"/>
      <c r="L84" s="44"/>
      <c r="M84" s="44"/>
      <c r="N84" s="44"/>
      <c r="O84" s="35"/>
      <c r="P84" s="35"/>
      <c r="Q84" s="35"/>
      <c r="R84" s="35"/>
      <c r="S84" s="44"/>
      <c r="T84" s="44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44"/>
      <c r="AF84" s="44"/>
      <c r="AG84" s="35"/>
      <c r="AH84" s="44"/>
    </row>
    <row r="85" customFormat="false" ht="12.75" hidden="false" customHeight="false" outlineLevel="0" collapsed="false">
      <c r="A85" s="50"/>
      <c r="B85" s="10"/>
      <c r="C85" s="44"/>
      <c r="D85" s="44"/>
      <c r="E85" s="44"/>
      <c r="F85" s="44"/>
      <c r="G85" s="35"/>
      <c r="H85" s="35"/>
      <c r="I85" s="35"/>
      <c r="J85" s="35"/>
      <c r="K85" s="44"/>
      <c r="L85" s="44"/>
      <c r="M85" s="44"/>
      <c r="N85" s="44"/>
      <c r="O85" s="35"/>
      <c r="P85" s="35"/>
      <c r="Q85" s="35"/>
      <c r="R85" s="35"/>
      <c r="S85" s="44"/>
      <c r="T85" s="44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44"/>
      <c r="AF85" s="44"/>
      <c r="AG85" s="35"/>
      <c r="AH85" s="44"/>
    </row>
    <row r="86" customFormat="false" ht="12.75" hidden="false" customHeight="false" outlineLevel="0" collapsed="false">
      <c r="A86" s="50"/>
      <c r="B86" s="10"/>
      <c r="C86" s="44"/>
      <c r="D86" s="44"/>
      <c r="E86" s="44"/>
      <c r="F86" s="44"/>
      <c r="G86" s="35"/>
      <c r="H86" s="35"/>
      <c r="I86" s="35"/>
      <c r="J86" s="35"/>
      <c r="K86" s="44"/>
      <c r="L86" s="44"/>
      <c r="M86" s="44"/>
      <c r="N86" s="44"/>
      <c r="O86" s="35"/>
      <c r="P86" s="35"/>
      <c r="Q86" s="35"/>
      <c r="R86" s="35"/>
      <c r="S86" s="44"/>
      <c r="T86" s="44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44"/>
      <c r="AF86" s="44"/>
      <c r="AG86" s="35"/>
      <c r="AH86" s="44"/>
    </row>
    <row r="87" customFormat="false" ht="12.75" hidden="false" customHeight="false" outlineLevel="0" collapsed="false">
      <c r="A87" s="50"/>
      <c r="B87" s="48"/>
      <c r="C87" s="44"/>
      <c r="D87" s="44"/>
      <c r="E87" s="44"/>
      <c r="F87" s="44"/>
      <c r="G87" s="35"/>
      <c r="H87" s="35"/>
      <c r="I87" s="35"/>
      <c r="J87" s="35"/>
      <c r="K87" s="44"/>
      <c r="L87" s="44"/>
      <c r="M87" s="44"/>
      <c r="N87" s="44"/>
      <c r="O87" s="35"/>
      <c r="P87" s="35"/>
      <c r="Q87" s="35"/>
      <c r="R87" s="35"/>
      <c r="S87" s="44"/>
      <c r="T87" s="44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44"/>
      <c r="AF87" s="44"/>
      <c r="AG87" s="35"/>
      <c r="AH87" s="44"/>
    </row>
    <row r="88" customFormat="false" ht="12.75" hidden="false" customHeight="false" outlineLevel="0" collapsed="false">
      <c r="A88" s="50"/>
      <c r="B88" s="10"/>
      <c r="C88" s="44"/>
      <c r="D88" s="44"/>
      <c r="E88" s="44"/>
      <c r="F88" s="44"/>
      <c r="G88" s="35"/>
      <c r="H88" s="35"/>
      <c r="I88" s="35"/>
      <c r="J88" s="35"/>
      <c r="K88" s="44"/>
      <c r="L88" s="44"/>
      <c r="M88" s="44"/>
      <c r="N88" s="44"/>
      <c r="O88" s="35"/>
      <c r="P88" s="35"/>
      <c r="Q88" s="35"/>
      <c r="R88" s="35"/>
      <c r="S88" s="44"/>
      <c r="T88" s="44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44"/>
      <c r="AF88" s="44"/>
      <c r="AG88" s="35"/>
      <c r="AH88" s="44"/>
    </row>
    <row r="89" customFormat="false" ht="12.75" hidden="false" customHeight="false" outlineLevel="0" collapsed="false">
      <c r="A89" s="50" t="s">
        <v>188</v>
      </c>
      <c r="B89" s="10"/>
      <c r="C89" s="44"/>
      <c r="D89" s="44"/>
      <c r="E89" s="44"/>
      <c r="F89" s="44"/>
      <c r="G89" s="35"/>
      <c r="H89" s="35"/>
      <c r="I89" s="35"/>
      <c r="J89" s="35"/>
      <c r="K89" s="44"/>
      <c r="L89" s="44"/>
      <c r="M89" s="44"/>
      <c r="N89" s="44"/>
      <c r="O89" s="35"/>
      <c r="P89" s="35"/>
      <c r="Q89" s="35"/>
      <c r="R89" s="35"/>
      <c r="S89" s="44"/>
      <c r="T89" s="44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44"/>
      <c r="AF89" s="44"/>
      <c r="AG89" s="35"/>
      <c r="AH89" s="44"/>
    </row>
    <row r="90" customFormat="false" ht="12.75" hidden="false" customHeight="false" outlineLevel="0" collapsed="false">
      <c r="A90" s="50" t="s">
        <v>149</v>
      </c>
      <c r="B90" s="10"/>
      <c r="C90" s="44"/>
      <c r="D90" s="44"/>
      <c r="E90" s="44"/>
      <c r="F90" s="44"/>
      <c r="G90" s="35"/>
      <c r="H90" s="35"/>
      <c r="I90" s="35"/>
      <c r="J90" s="35"/>
      <c r="K90" s="44"/>
      <c r="L90" s="44"/>
      <c r="M90" s="44"/>
      <c r="N90" s="44"/>
      <c r="O90" s="35"/>
      <c r="P90" s="35"/>
      <c r="Q90" s="35"/>
      <c r="R90" s="35"/>
      <c r="S90" s="44"/>
      <c r="T90" s="44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44"/>
      <c r="AF90" s="44"/>
      <c r="AG90" s="35"/>
      <c r="AH90" s="44"/>
    </row>
    <row r="91" customFormat="false" ht="12.75" hidden="false" customHeight="false" outlineLevel="0" collapsed="false">
      <c r="A91" s="50"/>
      <c r="B91" s="10"/>
      <c r="C91" s="44"/>
      <c r="D91" s="44"/>
      <c r="E91" s="44"/>
      <c r="F91" s="44"/>
      <c r="G91" s="35"/>
      <c r="H91" s="35"/>
      <c r="I91" s="35"/>
      <c r="J91" s="35"/>
      <c r="K91" s="44"/>
      <c r="L91" s="44"/>
      <c r="M91" s="44"/>
      <c r="N91" s="44"/>
      <c r="O91" s="35"/>
      <c r="P91" s="35"/>
      <c r="Q91" s="35"/>
      <c r="R91" s="35"/>
      <c r="S91" s="44"/>
      <c r="T91" s="44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44"/>
      <c r="AF91" s="44"/>
      <c r="AG91" s="35"/>
      <c r="AH91" s="44"/>
    </row>
    <row r="92" customFormat="false" ht="12.75" hidden="false" customHeight="false" outlineLevel="0" collapsed="false">
      <c r="A92" s="50" t="s">
        <v>173</v>
      </c>
      <c r="B92" s="10"/>
      <c r="C92" s="44"/>
      <c r="D92" s="44"/>
      <c r="E92" s="44"/>
      <c r="F92" s="44"/>
      <c r="G92" s="35"/>
      <c r="H92" s="35"/>
      <c r="I92" s="35"/>
      <c r="J92" s="35"/>
      <c r="K92" s="44"/>
      <c r="L92" s="44"/>
      <c r="M92" s="44"/>
      <c r="N92" s="44"/>
      <c r="O92" s="35"/>
      <c r="P92" s="35"/>
      <c r="Q92" s="35"/>
      <c r="R92" s="35"/>
      <c r="S92" s="44"/>
      <c r="T92" s="44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44"/>
      <c r="AF92" s="44"/>
      <c r="AG92" s="35"/>
      <c r="AH92" s="44"/>
    </row>
    <row r="93" customFormat="false" ht="12.75" hidden="false" customHeight="false" outlineLevel="0" collapsed="false">
      <c r="A93" s="50" t="s">
        <v>151</v>
      </c>
      <c r="B93" s="10"/>
      <c r="C93" s="44"/>
      <c r="D93" s="44"/>
      <c r="E93" s="44"/>
      <c r="F93" s="44"/>
      <c r="G93" s="35"/>
      <c r="H93" s="35"/>
      <c r="I93" s="35"/>
      <c r="J93" s="35"/>
      <c r="K93" s="44"/>
      <c r="L93" s="44"/>
      <c r="M93" s="44"/>
      <c r="N93" s="44"/>
      <c r="O93" s="35"/>
      <c r="P93" s="35"/>
      <c r="Q93" s="35"/>
      <c r="R93" s="35"/>
      <c r="S93" s="44"/>
      <c r="T93" s="44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44"/>
      <c r="AF93" s="44"/>
      <c r="AG93" s="35"/>
      <c r="AH93" s="44"/>
    </row>
    <row r="94" customFormat="false" ht="12.75" hidden="false" customHeight="false" outlineLevel="0" collapsed="false">
      <c r="A94" s="50"/>
      <c r="B94" s="10"/>
      <c r="C94" s="44"/>
      <c r="D94" s="44"/>
      <c r="E94" s="44"/>
      <c r="F94" s="44"/>
      <c r="G94" s="35"/>
      <c r="H94" s="35"/>
      <c r="I94" s="35"/>
      <c r="J94" s="35"/>
      <c r="K94" s="44"/>
      <c r="L94" s="44"/>
      <c r="M94" s="44"/>
      <c r="N94" s="44"/>
      <c r="O94" s="35"/>
      <c r="P94" s="35"/>
      <c r="Q94" s="35"/>
      <c r="R94" s="35"/>
      <c r="S94" s="44"/>
      <c r="T94" s="44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44"/>
      <c r="AF94" s="44"/>
      <c r="AG94" s="35"/>
      <c r="AH94" s="44"/>
    </row>
    <row r="95" customFormat="false" ht="12.75" hidden="false" customHeight="false" outlineLevel="0" collapsed="false">
      <c r="A95" s="50" t="s">
        <v>174</v>
      </c>
      <c r="B95" s="10"/>
      <c r="C95" s="44"/>
      <c r="D95" s="44"/>
      <c r="E95" s="44"/>
      <c r="F95" s="44"/>
      <c r="G95" s="35"/>
      <c r="H95" s="35"/>
      <c r="I95" s="35"/>
      <c r="J95" s="35"/>
      <c r="K95" s="44"/>
      <c r="L95" s="44"/>
      <c r="M95" s="44"/>
      <c r="N95" s="44"/>
      <c r="O95" s="35"/>
      <c r="P95" s="35"/>
      <c r="Q95" s="35"/>
      <c r="R95" s="35"/>
      <c r="S95" s="44"/>
      <c r="T95" s="44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44"/>
      <c r="AF95" s="44"/>
      <c r="AG95" s="35"/>
      <c r="AH95" s="44"/>
    </row>
    <row r="96" customFormat="false" ht="12.75" hidden="false" customHeight="false" outlineLevel="0" collapsed="false">
      <c r="A96" s="50" t="s">
        <v>151</v>
      </c>
      <c r="B96" s="10"/>
      <c r="C96" s="44"/>
      <c r="D96" s="44"/>
      <c r="E96" s="44"/>
      <c r="F96" s="44"/>
      <c r="G96" s="35"/>
      <c r="H96" s="35"/>
      <c r="I96" s="35"/>
      <c r="J96" s="35"/>
      <c r="K96" s="44"/>
      <c r="L96" s="44"/>
      <c r="M96" s="44"/>
      <c r="N96" s="44"/>
      <c r="O96" s="35"/>
      <c r="P96" s="35"/>
      <c r="Q96" s="35"/>
      <c r="R96" s="35"/>
      <c r="S96" s="44"/>
      <c r="T96" s="44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44"/>
      <c r="AF96" s="44"/>
      <c r="AG96" s="35"/>
      <c r="AH96" s="44"/>
    </row>
    <row r="97" customFormat="false" ht="12.75" hidden="false" customHeight="false" outlineLevel="0" collapsed="false">
      <c r="A97" s="50"/>
      <c r="B97" s="10"/>
      <c r="C97" s="44"/>
      <c r="D97" s="44"/>
      <c r="E97" s="44"/>
      <c r="F97" s="44"/>
      <c r="G97" s="35"/>
      <c r="H97" s="35"/>
      <c r="I97" s="35"/>
      <c r="J97" s="35"/>
      <c r="K97" s="44"/>
      <c r="L97" s="44"/>
      <c r="M97" s="44"/>
      <c r="N97" s="44"/>
      <c r="O97" s="35"/>
      <c r="P97" s="35"/>
      <c r="Q97" s="35"/>
      <c r="R97" s="35"/>
      <c r="S97" s="44"/>
      <c r="T97" s="44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44"/>
      <c r="AF97" s="44"/>
      <c r="AG97" s="35"/>
      <c r="AH97" s="44"/>
    </row>
    <row r="98" customFormat="false" ht="12.75" hidden="false" customHeight="false" outlineLevel="0" collapsed="false">
      <c r="A98" s="50" t="s">
        <v>59</v>
      </c>
      <c r="B98" s="10"/>
      <c r="C98" s="44"/>
      <c r="D98" s="44"/>
      <c r="E98" s="44"/>
      <c r="F98" s="44"/>
      <c r="G98" s="35"/>
      <c r="H98" s="35"/>
      <c r="I98" s="35"/>
      <c r="J98" s="35"/>
      <c r="K98" s="44"/>
      <c r="L98" s="44"/>
      <c r="M98" s="44"/>
      <c r="N98" s="44"/>
      <c r="O98" s="35"/>
      <c r="P98" s="35"/>
      <c r="Q98" s="35"/>
      <c r="R98" s="35"/>
      <c r="S98" s="44"/>
      <c r="T98" s="44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44"/>
      <c r="AF98" s="44"/>
      <c r="AG98" s="35"/>
      <c r="AH98" s="44"/>
    </row>
    <row r="99" customFormat="false" ht="12.75" hidden="false" customHeight="false" outlineLevel="0" collapsed="false">
      <c r="A99" s="50" t="s">
        <v>153</v>
      </c>
      <c r="B99" s="10"/>
      <c r="C99" s="44"/>
      <c r="D99" s="44"/>
      <c r="E99" s="44"/>
      <c r="F99" s="44"/>
      <c r="G99" s="35"/>
      <c r="H99" s="35"/>
      <c r="I99" s="35"/>
      <c r="J99" s="35"/>
      <c r="K99" s="44"/>
      <c r="L99" s="44"/>
      <c r="M99" s="44"/>
      <c r="N99" s="44"/>
      <c r="O99" s="35"/>
      <c r="P99" s="35"/>
      <c r="Q99" s="35"/>
      <c r="R99" s="35"/>
      <c r="S99" s="44"/>
      <c r="T99" s="44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44"/>
      <c r="AF99" s="44"/>
      <c r="AG99" s="35"/>
      <c r="AH99" s="44"/>
    </row>
    <row r="100" customFormat="false" ht="12.75" hidden="false" customHeight="false" outlineLevel="0" collapsed="false">
      <c r="A100" s="50"/>
      <c r="B100" s="10"/>
      <c r="C100" s="44"/>
      <c r="D100" s="44"/>
      <c r="E100" s="44"/>
      <c r="F100" s="44"/>
      <c r="G100" s="35"/>
      <c r="H100" s="35"/>
      <c r="I100" s="35"/>
      <c r="J100" s="35"/>
      <c r="K100" s="44"/>
      <c r="L100" s="44"/>
      <c r="M100" s="44"/>
      <c r="N100" s="44"/>
      <c r="O100" s="35"/>
      <c r="P100" s="35"/>
      <c r="Q100" s="35"/>
      <c r="R100" s="35"/>
      <c r="S100" s="44"/>
      <c r="T100" s="44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44"/>
      <c r="AF100" s="44"/>
      <c r="AG100" s="35"/>
      <c r="AH100" s="44"/>
    </row>
    <row r="101" customFormat="false" ht="12.75" hidden="false" customHeight="false" outlineLevel="0" collapsed="false">
      <c r="A101" s="50" t="s">
        <v>175</v>
      </c>
      <c r="B101" s="10"/>
      <c r="C101" s="44"/>
      <c r="D101" s="44"/>
      <c r="E101" s="44"/>
      <c r="F101" s="44"/>
      <c r="G101" s="35"/>
      <c r="H101" s="35"/>
      <c r="I101" s="35"/>
      <c r="J101" s="35"/>
      <c r="K101" s="44"/>
      <c r="L101" s="44"/>
      <c r="M101" s="44"/>
      <c r="N101" s="44"/>
      <c r="O101" s="35"/>
      <c r="P101" s="35"/>
      <c r="Q101" s="35"/>
      <c r="R101" s="35"/>
      <c r="S101" s="44"/>
      <c r="T101" s="44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44"/>
      <c r="AF101" s="44"/>
      <c r="AG101" s="35"/>
      <c r="AH101" s="44"/>
    </row>
    <row r="102" customFormat="false" ht="12.75" hidden="false" customHeight="false" outlineLevel="0" collapsed="false">
      <c r="A102" s="113" t="s">
        <v>176</v>
      </c>
      <c r="B102" s="10"/>
      <c r="C102" s="44"/>
      <c r="D102" s="44"/>
      <c r="E102" s="44"/>
      <c r="F102" s="44"/>
      <c r="G102" s="35"/>
      <c r="H102" s="35"/>
      <c r="I102" s="35"/>
      <c r="J102" s="35"/>
      <c r="K102" s="44"/>
      <c r="L102" s="44"/>
      <c r="M102" s="44"/>
      <c r="N102" s="44"/>
      <c r="O102" s="35"/>
      <c r="P102" s="35"/>
      <c r="Q102" s="35"/>
      <c r="R102" s="35"/>
      <c r="S102" s="44"/>
      <c r="T102" s="44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44"/>
      <c r="AF102" s="44"/>
      <c r="AG102" s="35"/>
      <c r="AH102" s="44"/>
    </row>
    <row r="103" customFormat="false" ht="12.75" hidden="false" customHeight="false" outlineLevel="0" collapsed="false">
      <c r="A103" s="50"/>
      <c r="B103" s="10"/>
      <c r="C103" s="44"/>
      <c r="D103" s="44"/>
      <c r="E103" s="44"/>
      <c r="F103" s="44"/>
      <c r="G103" s="35"/>
      <c r="H103" s="35"/>
      <c r="I103" s="35"/>
      <c r="J103" s="35"/>
      <c r="K103" s="44"/>
      <c r="L103" s="44"/>
      <c r="M103" s="44"/>
      <c r="N103" s="44"/>
      <c r="O103" s="35"/>
      <c r="P103" s="35"/>
      <c r="Q103" s="35"/>
      <c r="R103" s="35"/>
      <c r="S103" s="44"/>
      <c r="T103" s="44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111"/>
      <c r="AF103" s="112"/>
      <c r="AG103" s="35"/>
      <c r="AH103" s="44"/>
    </row>
    <row r="104" customFormat="false" ht="12.75" hidden="false" customHeight="false" outlineLevel="0" collapsed="false">
      <c r="A104" s="52"/>
      <c r="B104" s="10"/>
      <c r="C104" s="44"/>
      <c r="D104" s="44"/>
      <c r="E104" s="44"/>
      <c r="F104" s="44"/>
      <c r="G104" s="35"/>
      <c r="H104" s="35"/>
      <c r="I104" s="35"/>
      <c r="J104" s="35"/>
      <c r="K104" s="44"/>
      <c r="L104" s="44"/>
      <c r="M104" s="44"/>
      <c r="N104" s="44"/>
      <c r="O104" s="35"/>
      <c r="P104" s="35"/>
      <c r="Q104" s="35"/>
      <c r="R104" s="35"/>
      <c r="S104" s="44"/>
      <c r="T104" s="44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44"/>
      <c r="AF104" s="44"/>
      <c r="AG104" s="35"/>
      <c r="AH104" s="44"/>
    </row>
    <row r="105" customFormat="false" ht="12.75" hidden="false" customHeight="false" outlineLevel="0" collapsed="false">
      <c r="A105" s="10"/>
      <c r="B105" s="10"/>
      <c r="C105" s="44"/>
      <c r="D105" s="44"/>
      <c r="E105" s="44"/>
      <c r="F105" s="44"/>
      <c r="G105" s="35"/>
      <c r="H105" s="35"/>
      <c r="I105" s="35"/>
      <c r="J105" s="35"/>
      <c r="K105" s="44"/>
      <c r="L105" s="44"/>
      <c r="M105" s="44"/>
      <c r="N105" s="44"/>
      <c r="O105" s="35"/>
      <c r="P105" s="35"/>
      <c r="Q105" s="35"/>
      <c r="R105" s="35"/>
      <c r="S105" s="44"/>
      <c r="T105" s="44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44"/>
      <c r="AF105" s="44"/>
      <c r="AG105" s="35"/>
      <c r="AH105" s="44"/>
    </row>
    <row r="106" customFormat="false" ht="12.75" hidden="false" customHeight="false" outlineLevel="0" collapsed="false">
      <c r="A106" s="10"/>
      <c r="B106" s="10"/>
      <c r="C106" s="53"/>
      <c r="D106" s="53"/>
      <c r="E106" s="53"/>
      <c r="F106" s="53"/>
      <c r="G106" s="35"/>
      <c r="H106" s="35"/>
      <c r="I106" s="35"/>
      <c r="J106" s="35"/>
      <c r="K106" s="53"/>
      <c r="L106" s="53"/>
      <c r="M106" s="53"/>
      <c r="N106" s="53"/>
      <c r="O106" s="35"/>
      <c r="P106" s="35"/>
      <c r="Q106" s="35"/>
      <c r="R106" s="35"/>
      <c r="S106" s="44"/>
      <c r="T106" s="44"/>
      <c r="U106" s="55"/>
      <c r="V106" s="55"/>
      <c r="W106" s="38"/>
      <c r="X106" s="38"/>
      <c r="Y106" s="38"/>
      <c r="Z106" s="38"/>
      <c r="AA106" s="38"/>
      <c r="AB106" s="38"/>
      <c r="AC106" s="38"/>
      <c r="AD106" s="38"/>
      <c r="AE106" s="111"/>
      <c r="AF106" s="112"/>
      <c r="AG106" s="35"/>
      <c r="AH106" s="44"/>
    </row>
    <row r="107" customFormat="false" ht="12.75" hidden="false" customHeight="false" outlineLevel="0" collapsed="false">
      <c r="A107" s="10"/>
      <c r="B107" s="10"/>
      <c r="C107" s="53"/>
      <c r="D107" s="53"/>
      <c r="E107" s="53"/>
      <c r="F107" s="53"/>
      <c r="G107" s="54"/>
      <c r="H107" s="54"/>
      <c r="I107" s="54"/>
      <c r="J107" s="54"/>
      <c r="K107" s="53"/>
      <c r="L107" s="53"/>
      <c r="M107" s="53"/>
      <c r="N107" s="53"/>
      <c r="O107" s="54"/>
      <c r="P107" s="54"/>
      <c r="Q107" s="54"/>
      <c r="R107" s="54"/>
      <c r="S107" s="53"/>
      <c r="T107" s="53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44"/>
      <c r="AF107" s="44"/>
      <c r="AG107" s="35"/>
      <c r="AH107" s="44"/>
    </row>
    <row r="108" customFormat="false" ht="12.75" hidden="false" customHeight="false" outlineLevel="0" collapsed="false">
      <c r="A108" s="56" t="s">
        <v>62</v>
      </c>
      <c r="B108" s="10"/>
      <c r="C108" s="44" t="s">
        <v>63</v>
      </c>
      <c r="D108" s="44"/>
      <c r="E108" s="44" t="s">
        <v>63</v>
      </c>
      <c r="F108" s="44"/>
      <c r="G108" s="35" t="s">
        <v>63</v>
      </c>
      <c r="H108" s="35"/>
      <c r="I108" s="35" t="s">
        <v>63</v>
      </c>
      <c r="J108" s="35"/>
      <c r="K108" s="44" t="s">
        <v>63</v>
      </c>
      <c r="L108" s="44"/>
      <c r="M108" s="44" t="s">
        <v>63</v>
      </c>
      <c r="N108" s="44"/>
      <c r="O108" s="35" t="s">
        <v>63</v>
      </c>
      <c r="P108" s="35"/>
      <c r="Q108" s="35" t="s">
        <v>63</v>
      </c>
      <c r="R108" s="35"/>
      <c r="S108" s="44" t="s">
        <v>63</v>
      </c>
      <c r="T108" s="44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57"/>
      <c r="AF108" s="57"/>
      <c r="AG108" s="57"/>
      <c r="AH108" s="58"/>
    </row>
    <row r="109" customFormat="false" ht="15.4" hidden="false" customHeight="false" outlineLevel="0" collapsed="false">
      <c r="A109" s="50"/>
      <c r="B109" s="10"/>
      <c r="C109" s="59" t="s">
        <v>64</v>
      </c>
      <c r="D109" s="60" t="n">
        <f aca="false">COUNTIF(C74:D107,"S")</f>
        <v>0</v>
      </c>
      <c r="E109" s="59" t="s">
        <v>65</v>
      </c>
      <c r="F109" s="60" t="n">
        <f aca="false">COUNTIF(E74:F107,"XS")</f>
        <v>0</v>
      </c>
      <c r="G109" s="61" t="s">
        <v>64</v>
      </c>
      <c r="H109" s="62" t="n">
        <f aca="false">COUNTIF(G74:H107,"S")</f>
        <v>0</v>
      </c>
      <c r="I109" s="61" t="s">
        <v>65</v>
      </c>
      <c r="J109" s="62" t="n">
        <f aca="false">COUNTIF(I74:J107,"XS")</f>
        <v>0</v>
      </c>
      <c r="K109" s="44" t="s">
        <v>114</v>
      </c>
      <c r="L109" s="60" t="n">
        <f aca="false">COUNTIF(K74:L107,"X")</f>
        <v>0</v>
      </c>
      <c r="M109" s="44" t="s">
        <v>114</v>
      </c>
      <c r="N109" s="60" t="n">
        <f aca="false">COUNTIF(M74:N107,"X")</f>
        <v>0</v>
      </c>
      <c r="O109" s="35" t="s">
        <v>114</v>
      </c>
      <c r="P109" s="62" t="n">
        <f aca="false">COUNTIF(O74:P107,"X")</f>
        <v>0</v>
      </c>
      <c r="Q109" s="35" t="s">
        <v>114</v>
      </c>
      <c r="R109" s="62" t="n">
        <f aca="false">COUNTIF(Q74:R107,"X")</f>
        <v>0</v>
      </c>
      <c r="S109" s="59" t="s">
        <v>65</v>
      </c>
      <c r="T109" s="60" t="n">
        <f aca="false">COUNTIF(S75:T107,"XS")</f>
        <v>0</v>
      </c>
      <c r="U109" s="38"/>
      <c r="V109" s="64"/>
      <c r="W109" s="38"/>
      <c r="X109" s="64"/>
      <c r="Y109" s="38"/>
      <c r="Z109" s="64"/>
      <c r="AA109" s="63"/>
      <c r="AB109" s="64"/>
      <c r="AC109" s="63"/>
      <c r="AD109" s="64"/>
      <c r="AE109" s="65"/>
      <c r="AF109" s="65"/>
      <c r="AG109" s="65"/>
      <c r="AH109" s="66"/>
    </row>
    <row r="110" customFormat="false" ht="15.4" hidden="false" customHeight="false" outlineLevel="0" collapsed="false">
      <c r="A110" s="67" t="s">
        <v>66</v>
      </c>
      <c r="B110" s="10"/>
      <c r="C110" s="59" t="s">
        <v>67</v>
      </c>
      <c r="D110" s="60" t="n">
        <f aca="false">COUNTIF(C74:D107,"M")</f>
        <v>0</v>
      </c>
      <c r="E110" s="59" t="s">
        <v>64</v>
      </c>
      <c r="F110" s="60" t="n">
        <f aca="false">COUNTIF(E74:F107,"S")</f>
        <v>0</v>
      </c>
      <c r="G110" s="61" t="s">
        <v>67</v>
      </c>
      <c r="H110" s="62" t="n">
        <f aca="false">COUNTIF(G74:H107,"M")</f>
        <v>0</v>
      </c>
      <c r="I110" s="61" t="s">
        <v>64</v>
      </c>
      <c r="J110" s="62" t="n">
        <f aca="false">COUNTIF(I74:J107,"S")</f>
        <v>0</v>
      </c>
      <c r="K110" s="44"/>
      <c r="L110" s="44"/>
      <c r="M110" s="44"/>
      <c r="N110" s="44"/>
      <c r="O110" s="35"/>
      <c r="P110" s="35"/>
      <c r="Q110" s="35"/>
      <c r="R110" s="35"/>
      <c r="S110" s="59" t="s">
        <v>64</v>
      </c>
      <c r="T110" s="60" t="n">
        <f aca="false">COUNTIF(S75:T107,"S")</f>
        <v>0</v>
      </c>
      <c r="U110" s="38"/>
      <c r="V110" s="38"/>
      <c r="W110" s="38"/>
      <c r="X110" s="38"/>
      <c r="Y110" s="38"/>
      <c r="Z110" s="38"/>
      <c r="AA110" s="63"/>
      <c r="AB110" s="64"/>
      <c r="AC110" s="63"/>
      <c r="AD110" s="64"/>
      <c r="AE110" s="65"/>
      <c r="AF110" s="65"/>
      <c r="AG110" s="65"/>
      <c r="AH110" s="66"/>
    </row>
    <row r="111" customFormat="false" ht="15.4" hidden="false" customHeight="false" outlineLevel="0" collapsed="false">
      <c r="A111" s="67" t="s">
        <v>68</v>
      </c>
      <c r="B111" s="10"/>
      <c r="C111" s="59" t="s">
        <v>69</v>
      </c>
      <c r="D111" s="60" t="n">
        <f aca="false">COUNTIF(C74:D107,"L")</f>
        <v>0</v>
      </c>
      <c r="E111" s="59" t="s">
        <v>67</v>
      </c>
      <c r="F111" s="60" t="n">
        <f aca="false">COUNTIF(E74:F107,"M")</f>
        <v>0</v>
      </c>
      <c r="G111" s="61" t="s">
        <v>69</v>
      </c>
      <c r="H111" s="62" t="n">
        <f aca="false">COUNTIF(G74:H107,"L")</f>
        <v>0</v>
      </c>
      <c r="I111" s="61" t="s">
        <v>67</v>
      </c>
      <c r="J111" s="62" t="n">
        <f aca="false">COUNTIF(I74:J107,"M")</f>
        <v>0</v>
      </c>
      <c r="K111" s="44"/>
      <c r="L111" s="44"/>
      <c r="M111" s="44"/>
      <c r="N111" s="44"/>
      <c r="O111" s="35"/>
      <c r="P111" s="35"/>
      <c r="Q111" s="35"/>
      <c r="R111" s="35"/>
      <c r="S111" s="59" t="s">
        <v>67</v>
      </c>
      <c r="T111" s="60" t="n">
        <f aca="false">COUNTIF(S75:T107,"M")</f>
        <v>0</v>
      </c>
      <c r="U111" s="38"/>
      <c r="V111" s="38"/>
      <c r="W111" s="38"/>
      <c r="X111" s="38"/>
      <c r="Y111" s="38"/>
      <c r="Z111" s="38"/>
      <c r="AA111" s="63"/>
      <c r="AB111" s="64"/>
      <c r="AC111" s="63"/>
      <c r="AD111" s="64"/>
      <c r="AE111" s="65"/>
      <c r="AF111" s="65"/>
      <c r="AG111" s="65"/>
      <c r="AH111" s="66"/>
    </row>
    <row r="112" customFormat="false" ht="15.4" hidden="false" customHeight="false" outlineLevel="0" collapsed="false">
      <c r="A112" s="67" t="s">
        <v>70</v>
      </c>
      <c r="B112" s="10"/>
      <c r="C112" s="59" t="s">
        <v>71</v>
      </c>
      <c r="D112" s="60" t="n">
        <f aca="false">COUNTIF(C74:D107,"XL")</f>
        <v>0</v>
      </c>
      <c r="E112" s="59" t="s">
        <v>69</v>
      </c>
      <c r="F112" s="60" t="n">
        <f aca="false">COUNTIF(E74:F107,"L")</f>
        <v>0</v>
      </c>
      <c r="G112" s="61" t="s">
        <v>71</v>
      </c>
      <c r="H112" s="62" t="n">
        <f aca="false">COUNTIF(G74:H107,"XL")</f>
        <v>0</v>
      </c>
      <c r="I112" s="61" t="s">
        <v>69</v>
      </c>
      <c r="J112" s="62" t="n">
        <f aca="false">COUNTIF(I74:J107,"L")</f>
        <v>0</v>
      </c>
      <c r="K112" s="44"/>
      <c r="L112" s="44"/>
      <c r="M112" s="44"/>
      <c r="N112" s="44"/>
      <c r="O112" s="35"/>
      <c r="P112" s="35"/>
      <c r="Q112" s="35"/>
      <c r="R112" s="35"/>
      <c r="S112" s="59" t="s">
        <v>69</v>
      </c>
      <c r="T112" s="60" t="n">
        <f aca="false">COUNTIF(S75:T107,"L")</f>
        <v>0</v>
      </c>
      <c r="U112" s="38"/>
      <c r="V112" s="38"/>
      <c r="W112" s="38"/>
      <c r="X112" s="38"/>
      <c r="Y112" s="38"/>
      <c r="Z112" s="38"/>
      <c r="AA112" s="63"/>
      <c r="AB112" s="64"/>
      <c r="AC112" s="63"/>
      <c r="AD112" s="64"/>
      <c r="AE112" s="65"/>
      <c r="AF112" s="65"/>
      <c r="AG112" s="65"/>
      <c r="AH112" s="66"/>
    </row>
    <row r="113" customFormat="false" ht="15.4" hidden="false" customHeight="false" outlineLevel="0" collapsed="false">
      <c r="A113" s="68" t="s">
        <v>72</v>
      </c>
      <c r="B113" s="10"/>
      <c r="C113" s="59" t="s">
        <v>73</v>
      </c>
      <c r="D113" s="60" t="n">
        <f aca="false">COUNTIF(C74:D107,"XXL")</f>
        <v>0</v>
      </c>
      <c r="E113" s="59" t="s">
        <v>71</v>
      </c>
      <c r="F113" s="60" t="n">
        <f aca="false">COUNTIF(E74:F107,"XL")</f>
        <v>0</v>
      </c>
      <c r="G113" s="61" t="s">
        <v>73</v>
      </c>
      <c r="H113" s="62" t="n">
        <f aca="false">COUNTIF(G74:H107,"XXL")</f>
        <v>0</v>
      </c>
      <c r="I113" s="61" t="s">
        <v>71</v>
      </c>
      <c r="J113" s="62" t="n">
        <f aca="false">COUNTIF(I74:J107,"XL")</f>
        <v>0</v>
      </c>
      <c r="K113" s="44"/>
      <c r="L113" s="44"/>
      <c r="M113" s="44"/>
      <c r="N113" s="44"/>
      <c r="O113" s="35"/>
      <c r="P113" s="35"/>
      <c r="Q113" s="35"/>
      <c r="R113" s="35"/>
      <c r="S113" s="59" t="s">
        <v>71</v>
      </c>
      <c r="T113" s="60" t="n">
        <f aca="false">COUNTIF(S75:T107,"XL")</f>
        <v>0</v>
      </c>
      <c r="U113" s="38"/>
      <c r="V113" s="38"/>
      <c r="W113" s="38"/>
      <c r="X113" s="38"/>
      <c r="Y113" s="38"/>
      <c r="Z113" s="38"/>
      <c r="AA113" s="63"/>
      <c r="AB113" s="64"/>
      <c r="AC113" s="63"/>
      <c r="AD113" s="64"/>
      <c r="AE113" s="69"/>
      <c r="AF113" s="69"/>
      <c r="AG113" s="69"/>
      <c r="AH113" s="70"/>
    </row>
  </sheetData>
  <mergeCells count="1344">
    <mergeCell ref="A1:B2"/>
    <mergeCell ref="C1:F1"/>
    <mergeCell ref="G1:J1"/>
    <mergeCell ref="K1:N1"/>
    <mergeCell ref="O1:R1"/>
    <mergeCell ref="S1:V1"/>
    <mergeCell ref="W1:Z1"/>
    <mergeCell ref="AA1:AD1"/>
    <mergeCell ref="AE1:AH2"/>
    <mergeCell ref="AJ1:AK2"/>
    <mergeCell ref="C2:F2"/>
    <mergeCell ref="G2:J2"/>
    <mergeCell ref="K2:N2"/>
    <mergeCell ref="O2:R2"/>
    <mergeCell ref="S2:V2"/>
    <mergeCell ref="W2:Z2"/>
    <mergeCell ref="AA2:AD2"/>
    <mergeCell ref="A3:B3"/>
    <mergeCell ref="C3:F3"/>
    <mergeCell ref="G3:J3"/>
    <mergeCell ref="K3:N3"/>
    <mergeCell ref="O3:R3"/>
    <mergeCell ref="S3:V3"/>
    <mergeCell ref="W3:Z3"/>
    <mergeCell ref="AA3:AD3"/>
    <mergeCell ref="A4:B4"/>
    <mergeCell ref="C4:F4"/>
    <mergeCell ref="G4:J4"/>
    <mergeCell ref="K4:N4"/>
    <mergeCell ref="O4:R4"/>
    <mergeCell ref="S4:V4"/>
    <mergeCell ref="W4:Z4"/>
    <mergeCell ref="AA4:AD4"/>
    <mergeCell ref="A5:B5"/>
    <mergeCell ref="C5:F5"/>
    <mergeCell ref="G5:J5"/>
    <mergeCell ref="K5:N5"/>
    <mergeCell ref="O5:R5"/>
    <mergeCell ref="S5:V5"/>
    <mergeCell ref="W5:Z5"/>
    <mergeCell ref="AA5:AD5"/>
    <mergeCell ref="A6:B6"/>
    <mergeCell ref="C6:F6"/>
    <mergeCell ref="G6:J6"/>
    <mergeCell ref="K6:N6"/>
    <mergeCell ref="O6:R6"/>
    <mergeCell ref="S6:V6"/>
    <mergeCell ref="W6:Z6"/>
    <mergeCell ref="AA6:AD6"/>
    <mergeCell ref="C7:F7"/>
    <mergeCell ref="G7:J7"/>
    <mergeCell ref="K7:N7"/>
    <mergeCell ref="O7:R7"/>
    <mergeCell ref="S7:V7"/>
    <mergeCell ref="W7:Z7"/>
    <mergeCell ref="AA7:AD7"/>
    <mergeCell ref="A8:B8"/>
    <mergeCell ref="C8:F8"/>
    <mergeCell ref="G8:J8"/>
    <mergeCell ref="K8:N8"/>
    <mergeCell ref="O8:R8"/>
    <mergeCell ref="S8:V8"/>
    <mergeCell ref="W8:Z8"/>
    <mergeCell ref="AA8:AD8"/>
    <mergeCell ref="A9:B9"/>
    <mergeCell ref="C9:F9"/>
    <mergeCell ref="G9:J9"/>
    <mergeCell ref="K9:N9"/>
    <mergeCell ref="O9:R9"/>
    <mergeCell ref="S9:V9"/>
    <mergeCell ref="W9:Z9"/>
    <mergeCell ref="AA9:AD9"/>
    <mergeCell ref="A10:B10"/>
    <mergeCell ref="C10:F10"/>
    <mergeCell ref="G10:J10"/>
    <mergeCell ref="K10:N10"/>
    <mergeCell ref="O10:R10"/>
    <mergeCell ref="S10:V10"/>
    <mergeCell ref="W10:Z10"/>
    <mergeCell ref="AA10:AD10"/>
    <mergeCell ref="A11:B11"/>
    <mergeCell ref="C11:F11"/>
    <mergeCell ref="G11:J11"/>
    <mergeCell ref="K11:N11"/>
    <mergeCell ref="O11:R11"/>
    <mergeCell ref="S11:V11"/>
    <mergeCell ref="W11:Z11"/>
    <mergeCell ref="AA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7"/>
    <mergeCell ref="AG12:AG17"/>
    <mergeCell ref="AH12:AH17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7"/>
    <mergeCell ref="E16:F17"/>
    <mergeCell ref="G16:H17"/>
    <mergeCell ref="I16:J17"/>
    <mergeCell ref="K16:L17"/>
    <mergeCell ref="M16:N17"/>
    <mergeCell ref="O16:P17"/>
    <mergeCell ref="Q16:R17"/>
    <mergeCell ref="S16:T17"/>
    <mergeCell ref="U16:V17"/>
    <mergeCell ref="W16:X17"/>
    <mergeCell ref="Y16:Z17"/>
    <mergeCell ref="AA16:AB17"/>
    <mergeCell ref="AC16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AE44:AF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AE45:AF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AE47:AF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AE50:AF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AE51:AF51"/>
    <mergeCell ref="A58:B59"/>
    <mergeCell ref="C58:F58"/>
    <mergeCell ref="G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H59"/>
    <mergeCell ref="C59:F59"/>
    <mergeCell ref="G59:J59"/>
    <mergeCell ref="K59:L59"/>
    <mergeCell ref="M59:N59"/>
    <mergeCell ref="O59:P59"/>
    <mergeCell ref="Q59:R59"/>
    <mergeCell ref="S59:T59"/>
    <mergeCell ref="U59:V59"/>
    <mergeCell ref="W59:X59"/>
    <mergeCell ref="Y59:Z59"/>
    <mergeCell ref="AA59:AB59"/>
    <mergeCell ref="AC59:AD59"/>
    <mergeCell ref="A60:B60"/>
    <mergeCell ref="C60:F60"/>
    <mergeCell ref="G60:J60"/>
    <mergeCell ref="K60:N60"/>
    <mergeCell ref="O60:R60"/>
    <mergeCell ref="S60:V60"/>
    <mergeCell ref="W60:Z60"/>
    <mergeCell ref="AA60:AB60"/>
    <mergeCell ref="AC60:AD60"/>
    <mergeCell ref="C61:F61"/>
    <mergeCell ref="G61:J61"/>
    <mergeCell ref="K61:N61"/>
    <mergeCell ref="O61:R61"/>
    <mergeCell ref="S61:V61"/>
    <mergeCell ref="W61:Z61"/>
    <mergeCell ref="A62:B62"/>
    <mergeCell ref="K62:L62"/>
    <mergeCell ref="M62:N62"/>
    <mergeCell ref="O62:P62"/>
    <mergeCell ref="Q62:R62"/>
    <mergeCell ref="S62:T62"/>
    <mergeCell ref="U62:V62"/>
    <mergeCell ref="W62:X62"/>
    <mergeCell ref="Y62:Z62"/>
    <mergeCell ref="A63:B63"/>
    <mergeCell ref="C63:F63"/>
    <mergeCell ref="G63:J63"/>
    <mergeCell ref="K63:N63"/>
    <mergeCell ref="O63:R63"/>
    <mergeCell ref="S63:V63"/>
    <mergeCell ref="W63:Z63"/>
    <mergeCell ref="C64:F64"/>
    <mergeCell ref="G64:J64"/>
    <mergeCell ref="K64:N64"/>
    <mergeCell ref="O64:R64"/>
    <mergeCell ref="S64:V64"/>
    <mergeCell ref="W64:Z64"/>
    <mergeCell ref="A65:B65"/>
    <mergeCell ref="C65:F65"/>
    <mergeCell ref="G65:J65"/>
    <mergeCell ref="K65:N65"/>
    <mergeCell ref="O65:R65"/>
    <mergeCell ref="S65:V65"/>
    <mergeCell ref="W65:Z65"/>
    <mergeCell ref="A66:B66"/>
    <mergeCell ref="C66:F66"/>
    <mergeCell ref="G66:J66"/>
    <mergeCell ref="K66:N66"/>
    <mergeCell ref="O66:R66"/>
    <mergeCell ref="S66:V66"/>
    <mergeCell ref="W66:Z66"/>
    <mergeCell ref="A67:B67"/>
    <mergeCell ref="C67:F67"/>
    <mergeCell ref="G67:J67"/>
    <mergeCell ref="K67:N67"/>
    <mergeCell ref="O67:R67"/>
    <mergeCell ref="S67:V67"/>
    <mergeCell ref="W67:Z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AE68:AF73"/>
    <mergeCell ref="AG68:AG73"/>
    <mergeCell ref="AH68:AH73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AA69:AB69"/>
    <mergeCell ref="AC69:AD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C72:D73"/>
    <mergeCell ref="E72:F73"/>
    <mergeCell ref="G72:H73"/>
    <mergeCell ref="I72:J73"/>
    <mergeCell ref="K72:L73"/>
    <mergeCell ref="M72:N73"/>
    <mergeCell ref="O72:P73"/>
    <mergeCell ref="Q72:R73"/>
    <mergeCell ref="S72:T73"/>
    <mergeCell ref="U72:V73"/>
    <mergeCell ref="W72:X73"/>
    <mergeCell ref="Y72:Z73"/>
    <mergeCell ref="AA72:AB73"/>
    <mergeCell ref="AC72:AD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AC75:AD75"/>
    <mergeCell ref="AE75:AF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AE77:AF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AE79:AF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AE80:AF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AE82:AF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AE83:AF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E84:AF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AE87:AF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AE88:AF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AE89:AF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AE90:AF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AE91:AF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AE92:AF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AE93:AF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E94:AF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AE95:AF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AE96:AF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AE97:AF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AE98:AF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AE99:AF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AE100:AF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AE101:AF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AE102:AF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AE104:AF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AE105:AF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AE107:AF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AE108:AF108"/>
  </mergeCells>
  <conditionalFormatting sqref="T109:T113">
    <cfRule type="cellIs" priority="2" operator="greaterThan" aboveAverage="0" equalAverage="0" bottom="0" percent="0" rank="0" text="" dxfId="164">
      <formula>0</formula>
    </cfRule>
    <cfRule type="cellIs" priority="3" operator="greaterThan" aboveAverage="0" equalAverage="0" bottom="0" percent="0" rank="0" text="" dxfId="165">
      <formula>0</formula>
    </cfRule>
  </conditionalFormatting>
  <conditionalFormatting sqref="N109">
    <cfRule type="cellIs" priority="4" operator="greaterThan" aboveAverage="0" equalAverage="0" bottom="0" percent="0" rank="0" text="" dxfId="166">
      <formula>0</formula>
    </cfRule>
    <cfRule type="cellIs" priority="5" operator="greaterThan" aboveAverage="0" equalAverage="0" bottom="0" percent="0" rank="0" text="" dxfId="167">
      <formula>0</formula>
    </cfRule>
  </conditionalFormatting>
  <conditionalFormatting sqref="L109">
    <cfRule type="cellIs" priority="6" operator="greaterThan" aboveAverage="0" equalAverage="0" bottom="0" percent="0" rank="0" text="" dxfId="168">
      <formula>0</formula>
    </cfRule>
    <cfRule type="cellIs" priority="7" operator="greaterThan" aboveAverage="0" equalAverage="0" bottom="0" percent="0" rank="0" text="" dxfId="169">
      <formula>0</formula>
    </cfRule>
  </conditionalFormatting>
  <conditionalFormatting sqref="R109">
    <cfRule type="cellIs" priority="8" operator="greaterThan" aboveAverage="0" equalAverage="0" bottom="0" percent="0" rank="0" text="" dxfId="170">
      <formula>0</formula>
    </cfRule>
    <cfRule type="cellIs" priority="9" operator="greaterThan" aboveAverage="0" equalAverage="0" bottom="0" percent="0" rank="0" text="" dxfId="171">
      <formula>0</formula>
    </cfRule>
  </conditionalFormatting>
  <conditionalFormatting sqref="P109">
    <cfRule type="cellIs" priority="10" operator="greaterThan" aboveAverage="0" equalAverage="0" bottom="0" percent="0" rank="0" text="" dxfId="172">
      <formula>0</formula>
    </cfRule>
    <cfRule type="cellIs" priority="11" operator="greaterThan" aboveAverage="0" equalAverage="0" bottom="0" percent="0" rank="0" text="" dxfId="173">
      <formula>0</formula>
    </cfRule>
  </conditionalFormatting>
  <conditionalFormatting sqref="F109:F113">
    <cfRule type="cellIs" priority="12" operator="greaterThan" aboveAverage="0" equalAverage="0" bottom="0" percent="0" rank="0" text="" dxfId="174">
      <formula>0</formula>
    </cfRule>
    <cfRule type="cellIs" priority="13" operator="greaterThan" aboveAverage="0" equalAverage="0" bottom="0" percent="0" rank="0" text="" dxfId="175">
      <formula>0</formula>
    </cfRule>
  </conditionalFormatting>
  <conditionalFormatting sqref="D109:D113">
    <cfRule type="cellIs" priority="14" operator="greaterThan" aboveAverage="0" equalAverage="0" bottom="0" percent="0" rank="0" text="" dxfId="176">
      <formula>0</formula>
    </cfRule>
    <cfRule type="cellIs" priority="15" operator="greaterThan" aboveAverage="0" equalAverage="0" bottom="0" percent="0" rank="0" text="" dxfId="177">
      <formula>0</formula>
    </cfRule>
  </conditionalFormatting>
  <conditionalFormatting sqref="J109:J113">
    <cfRule type="cellIs" priority="16" operator="greaterThan" aboveAverage="0" equalAverage="0" bottom="0" percent="0" rank="0" text="" dxfId="178">
      <formula>0</formula>
    </cfRule>
    <cfRule type="cellIs" priority="17" operator="greaterThan" aboveAverage="0" equalAverage="0" bottom="0" percent="0" rank="0" text="" dxfId="179">
      <formula>0</formula>
    </cfRule>
  </conditionalFormatting>
  <conditionalFormatting sqref="H109:H113">
    <cfRule type="cellIs" priority="18" operator="greaterThan" aboveAverage="0" equalAverage="0" bottom="0" percent="0" rank="0" text="" dxfId="180">
      <formula>0</formula>
    </cfRule>
    <cfRule type="cellIs" priority="19" operator="greaterThan" aboveAverage="0" equalAverage="0" bottom="0" percent="0" rank="0" text="" dxfId="181">
      <formula>0</formula>
    </cfRule>
  </conditionalFormatting>
  <conditionalFormatting sqref="AD52:AD56">
    <cfRule type="cellIs" priority="20" operator="greaterThan" aboveAverage="0" equalAverage="0" bottom="0" percent="0" rank="0" text="" dxfId="182">
      <formula>0</formula>
    </cfRule>
    <cfRule type="cellIs" priority="21" operator="greaterThan" aboveAverage="0" equalAverage="0" bottom="0" percent="0" rank="0" text="" dxfId="183">
      <formula>0</formula>
    </cfRule>
  </conditionalFormatting>
  <conditionalFormatting sqref="AB52:AB56">
    <cfRule type="cellIs" priority="22" operator="greaterThan" aboveAverage="0" equalAverage="0" bottom="0" percent="0" rank="0" text="" dxfId="184">
      <formula>0</formula>
    </cfRule>
    <cfRule type="cellIs" priority="23" operator="greaterThan" aboveAverage="0" equalAverage="0" bottom="0" percent="0" rank="0" text="" dxfId="185">
      <formula>0</formula>
    </cfRule>
  </conditionalFormatting>
  <conditionalFormatting sqref="AB109:AB113">
    <cfRule type="cellIs" priority="24" operator="greaterThan" aboveAverage="0" equalAverage="0" bottom="0" percent="0" rank="0" text="" dxfId="186">
      <formula>0</formula>
    </cfRule>
    <cfRule type="cellIs" priority="25" operator="greaterThan" aboveAverage="0" equalAverage="0" bottom="0" percent="0" rank="0" text="" dxfId="187">
      <formula>0</formula>
    </cfRule>
  </conditionalFormatting>
  <conditionalFormatting sqref="AD109:AD113">
    <cfRule type="cellIs" priority="26" operator="greaterThan" aboveAverage="0" equalAverage="0" bottom="0" percent="0" rank="0" text="" dxfId="188">
      <formula>0</formula>
    </cfRule>
    <cfRule type="cellIs" priority="27" operator="greaterThan" aboveAverage="0" equalAverage="0" bottom="0" percent="0" rank="0" text="" dxfId="189">
      <formula>0</formula>
    </cfRule>
  </conditionalFormatting>
  <conditionalFormatting sqref="V109">
    <cfRule type="cellIs" priority="28" operator="greaterThan" aboveAverage="0" equalAverage="0" bottom="0" percent="0" rank="0" text="" dxfId="190">
      <formula>0</formula>
    </cfRule>
    <cfRule type="cellIs" priority="29" operator="greaterThan" aboveAverage="0" equalAverage="0" bottom="0" percent="0" rank="0" text="" dxfId="191">
      <formula>0</formula>
    </cfRule>
  </conditionalFormatting>
  <conditionalFormatting sqref="Z109">
    <cfRule type="cellIs" priority="30" operator="greaterThan" aboveAverage="0" equalAverage="0" bottom="0" percent="0" rank="0" text="" dxfId="192">
      <formula>0</formula>
    </cfRule>
    <cfRule type="cellIs" priority="31" operator="greaterThan" aboveAverage="0" equalAverage="0" bottom="0" percent="0" rank="0" text="" dxfId="193">
      <formula>0</formula>
    </cfRule>
  </conditionalFormatting>
  <conditionalFormatting sqref="X109">
    <cfRule type="cellIs" priority="32" operator="greaterThan" aboveAverage="0" equalAverage="0" bottom="0" percent="0" rank="0" text="" dxfId="194">
      <formula>0</formula>
    </cfRule>
    <cfRule type="cellIs" priority="33" operator="greaterThan" aboveAverage="0" equalAverage="0" bottom="0" percent="0" rank="0" text="" dxfId="195">
      <formula>0</formula>
    </cfRule>
  </conditionalFormatting>
  <conditionalFormatting sqref="Z52:Z56">
    <cfRule type="cellIs" priority="34" operator="greaterThan" aboveAverage="0" equalAverage="0" bottom="0" percent="0" rank="0" text="" dxfId="196">
      <formula>0</formula>
    </cfRule>
    <cfRule type="cellIs" priority="35" operator="greaterThan" aboveAverage="0" equalAverage="0" bottom="0" percent="0" rank="0" text="" dxfId="197">
      <formula>0</formula>
    </cfRule>
  </conditionalFormatting>
  <conditionalFormatting sqref="X52:X56">
    <cfRule type="cellIs" priority="36" operator="greaterThan" aboveAverage="0" equalAverage="0" bottom="0" percent="0" rank="0" text="" dxfId="198">
      <formula>0</formula>
    </cfRule>
    <cfRule type="cellIs" priority="37" operator="greaterThan" aboveAverage="0" equalAverage="0" bottom="0" percent="0" rank="0" text="" dxfId="199">
      <formula>0</formula>
    </cfRule>
  </conditionalFormatting>
  <conditionalFormatting sqref="V52:V56">
    <cfRule type="cellIs" priority="38" operator="greaterThan" aboveAverage="0" equalAverage="0" bottom="0" percent="0" rank="0" text="" dxfId="200">
      <formula>0</formula>
    </cfRule>
    <cfRule type="cellIs" priority="39" operator="greaterThan" aboveAverage="0" equalAverage="0" bottom="0" percent="0" rank="0" text="" dxfId="201">
      <formula>0</formula>
    </cfRule>
  </conditionalFormatting>
  <conditionalFormatting sqref="T52:T56">
    <cfRule type="cellIs" priority="40" operator="greaterThan" aboveAverage="0" equalAverage="0" bottom="0" percent="0" rank="0" text="" dxfId="202">
      <formula>0</formula>
    </cfRule>
    <cfRule type="cellIs" priority="41" operator="greaterThan" aboveAverage="0" equalAverage="0" bottom="0" percent="0" rank="0" text="" dxfId="203">
      <formula>0</formula>
    </cfRule>
  </conditionalFormatting>
  <conditionalFormatting sqref="R52:R56">
    <cfRule type="cellIs" priority="42" operator="greaterThan" aboveAverage="0" equalAverage="0" bottom="0" percent="0" rank="0" text="" dxfId="204">
      <formula>0</formula>
    </cfRule>
    <cfRule type="cellIs" priority="43" operator="greaterThan" aboveAverage="0" equalAverage="0" bottom="0" percent="0" rank="0" text="" dxfId="205">
      <formula>0</formula>
    </cfRule>
  </conditionalFormatting>
  <conditionalFormatting sqref="P52:P56">
    <cfRule type="cellIs" priority="44" operator="greaterThan" aboveAverage="0" equalAverage="0" bottom="0" percent="0" rank="0" text="" dxfId="206">
      <formula>0</formula>
    </cfRule>
    <cfRule type="cellIs" priority="45" operator="greaterThan" aboveAverage="0" equalAverage="0" bottom="0" percent="0" rank="0" text="" dxfId="207">
      <formula>0</formula>
    </cfRule>
  </conditionalFormatting>
  <conditionalFormatting sqref="N52:N56">
    <cfRule type="cellIs" priority="46" operator="greaterThan" aboveAverage="0" equalAverage="0" bottom="0" percent="0" rank="0" text="" dxfId="208">
      <formula>0</formula>
    </cfRule>
    <cfRule type="cellIs" priority="47" operator="greaterThan" aboveAverage="0" equalAverage="0" bottom="0" percent="0" rank="0" text="" dxfId="209">
      <formula>0</formula>
    </cfRule>
  </conditionalFormatting>
  <conditionalFormatting sqref="L52:L56">
    <cfRule type="cellIs" priority="48" operator="greaterThan" aboveAverage="0" equalAverage="0" bottom="0" percent="0" rank="0" text="" dxfId="210">
      <formula>0</formula>
    </cfRule>
    <cfRule type="cellIs" priority="49" operator="greaterThan" aboveAverage="0" equalAverage="0" bottom="0" percent="0" rank="0" text="" dxfId="211">
      <formula>0</formula>
    </cfRule>
  </conditionalFormatting>
  <conditionalFormatting sqref="J52:J56">
    <cfRule type="cellIs" priority="50" operator="greaterThan" aboveAverage="0" equalAverage="0" bottom="0" percent="0" rank="0" text="" dxfId="212">
      <formula>0</formula>
    </cfRule>
    <cfRule type="cellIs" priority="51" operator="greaterThan" aboveAverage="0" equalAverage="0" bottom="0" percent="0" rank="0" text="" dxfId="213">
      <formula>0</formula>
    </cfRule>
  </conditionalFormatting>
  <conditionalFormatting sqref="H52:H56">
    <cfRule type="cellIs" priority="52" operator="greaterThan" aboveAverage="0" equalAverage="0" bottom="0" percent="0" rank="0" text="" dxfId="214">
      <formula>0</formula>
    </cfRule>
    <cfRule type="cellIs" priority="53" operator="greaterThan" aboveAverage="0" equalAverage="0" bottom="0" percent="0" rank="0" text="" dxfId="215">
      <formula>0</formula>
    </cfRule>
  </conditionalFormatting>
  <conditionalFormatting sqref="F52:F56">
    <cfRule type="cellIs" priority="54" operator="greaterThan" aboveAverage="0" equalAverage="0" bottom="0" percent="0" rank="0" text="" dxfId="216">
      <formula>0</formula>
    </cfRule>
    <cfRule type="cellIs" priority="55" operator="greaterThan" aboveAverage="0" equalAverage="0" bottom="0" percent="0" rank="0" text="" dxfId="217">
      <formula>0</formula>
    </cfRule>
  </conditionalFormatting>
  <conditionalFormatting sqref="D52:D56">
    <cfRule type="cellIs" priority="56" operator="greaterThan" aboveAverage="0" equalAverage="0" bottom="0" percent="0" rank="0" text="" dxfId="218">
      <formula>0</formula>
    </cfRule>
    <cfRule type="cellIs" priority="57" operator="greaterThan" aboveAverage="0" equalAverage="0" bottom="0" percent="0" rank="0" text="" dxfId="219">
      <formula>0</formula>
    </cfRule>
  </conditionalFormatting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7" man="true" max="16383" min="0"/>
  </rowBreaks>
  <colBreaks count="1" manualBreakCount="1">
    <brk id="34" man="true" max="65535" min="0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I122"/>
  <sheetViews>
    <sheetView showFormulas="false" showGridLines="true" showRowColHeaders="true" showZeros="true" rightToLeft="false" tabSelected="false" showOutlineSymbols="true" defaultGridColor="true" view="normal" topLeftCell="A58" colorId="64" zoomScale="70" zoomScaleNormal="70" zoomScalePageLayoutView="100" workbookViewId="0">
      <selection pane="topLeft" activeCell="Q36" activeCellId="0" sqref="Q36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0.73"/>
    <col collapsed="false" customWidth="true" hidden="false" outlineLevel="0" max="2" min="2" style="1" width="2.73"/>
    <col collapsed="false" customWidth="true" hidden="false" outlineLevel="0" max="28" min="3" style="1" width="4.73"/>
    <col collapsed="false" customWidth="true" hidden="false" outlineLevel="0" max="30" min="29" style="1" width="5.73"/>
    <col collapsed="false" customWidth="true" hidden="false" outlineLevel="0" max="31" min="31" style="1" width="10.73"/>
    <col collapsed="false" customWidth="true" hidden="false" outlineLevel="0" max="32" min="32" style="1" width="26.73"/>
    <col collapsed="false" customWidth="false" hidden="false" outlineLevel="0" max="33" min="33" style="1" width="9.27"/>
    <col collapsed="false" customWidth="true" hidden="false" outlineLevel="0" max="34" min="34" style="1" width="23"/>
    <col collapsed="false" customWidth="false" hidden="false" outlineLevel="0" max="16384" min="35" style="1" width="9.27"/>
  </cols>
  <sheetData>
    <row r="1" customFormat="false" ht="12.75" hidden="false" customHeight="false" outlineLevel="0" collapsed="false">
      <c r="A1" s="2" t="s">
        <v>115</v>
      </c>
      <c r="B1" s="2"/>
      <c r="C1" s="3" t="s">
        <v>116</v>
      </c>
      <c r="D1" s="3"/>
      <c r="E1" s="3"/>
      <c r="F1" s="3"/>
      <c r="G1" s="4" t="s">
        <v>117</v>
      </c>
      <c r="H1" s="4"/>
      <c r="I1" s="4"/>
      <c r="J1" s="4"/>
      <c r="K1" s="4" t="s">
        <v>118</v>
      </c>
      <c r="L1" s="4"/>
      <c r="M1" s="4"/>
      <c r="N1" s="4"/>
      <c r="O1" s="4" t="s">
        <v>119</v>
      </c>
      <c r="P1" s="4"/>
      <c r="Q1" s="4"/>
      <c r="R1" s="4"/>
      <c r="S1" s="4" t="s">
        <v>120</v>
      </c>
      <c r="T1" s="4"/>
      <c r="U1" s="4"/>
      <c r="V1" s="4"/>
      <c r="W1" s="4" t="s">
        <v>121</v>
      </c>
      <c r="X1" s="4"/>
      <c r="Y1" s="4"/>
      <c r="Z1" s="4"/>
      <c r="AA1" s="5" t="s">
        <v>158</v>
      </c>
      <c r="AB1" s="5"/>
      <c r="AC1" s="91" t="s">
        <v>6</v>
      </c>
      <c r="AD1" s="91"/>
      <c r="AE1" s="91"/>
      <c r="AF1" s="91"/>
      <c r="AH1" s="6" t="s">
        <v>7</v>
      </c>
      <c r="AI1" s="6"/>
    </row>
    <row r="2" customFormat="false" ht="39" hidden="false" customHeight="true" outlineLevel="0" collapsed="false">
      <c r="A2" s="2"/>
      <c r="B2" s="2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103"/>
      <c r="AB2" s="103"/>
      <c r="AC2" s="91"/>
      <c r="AD2" s="91"/>
      <c r="AE2" s="91"/>
      <c r="AF2" s="91"/>
      <c r="AH2" s="6"/>
      <c r="AI2" s="6"/>
    </row>
    <row r="3" customFormat="false" ht="15" hidden="false" customHeight="true" outlineLevel="0" collapsed="false">
      <c r="A3" s="35" t="s">
        <v>8</v>
      </c>
      <c r="B3" s="35"/>
      <c r="C3" s="14" t="s">
        <v>9</v>
      </c>
      <c r="D3" s="14"/>
      <c r="E3" s="14"/>
      <c r="F3" s="14"/>
      <c r="G3" s="21" t="s">
        <v>9</v>
      </c>
      <c r="H3" s="21"/>
      <c r="I3" s="21"/>
      <c r="J3" s="21"/>
      <c r="K3" s="14" t="s">
        <v>9</v>
      </c>
      <c r="L3" s="14"/>
      <c r="M3" s="14"/>
      <c r="N3" s="14"/>
      <c r="O3" s="21" t="s">
        <v>9</v>
      </c>
      <c r="P3" s="21"/>
      <c r="Q3" s="21"/>
      <c r="R3" s="21"/>
      <c r="S3" s="14" t="s">
        <v>9</v>
      </c>
      <c r="T3" s="14"/>
      <c r="U3" s="14"/>
      <c r="V3" s="14"/>
      <c r="W3" s="21" t="s">
        <v>9</v>
      </c>
      <c r="X3" s="21"/>
      <c r="Y3" s="21"/>
      <c r="Z3" s="21"/>
      <c r="AA3" s="82" t="s">
        <v>9</v>
      </c>
      <c r="AB3" s="82"/>
      <c r="AC3" s="92"/>
      <c r="AD3" s="93"/>
      <c r="AE3" s="93"/>
      <c r="AF3" s="84"/>
      <c r="AH3" s="18"/>
      <c r="AI3" s="19"/>
    </row>
    <row r="4" customFormat="false" ht="15" hidden="false" customHeight="true" outlineLevel="0" collapsed="false">
      <c r="A4" s="20" t="s">
        <v>12</v>
      </c>
      <c r="B4" s="20"/>
      <c r="C4" s="14"/>
      <c r="D4" s="14"/>
      <c r="E4" s="14"/>
      <c r="F4" s="14"/>
      <c r="G4" s="21"/>
      <c r="H4" s="21"/>
      <c r="I4" s="21"/>
      <c r="J4" s="21"/>
      <c r="K4" s="14"/>
      <c r="L4" s="14"/>
      <c r="M4" s="14"/>
      <c r="N4" s="14"/>
      <c r="O4" s="21"/>
      <c r="P4" s="21"/>
      <c r="Q4" s="21"/>
      <c r="R4" s="21"/>
      <c r="S4" s="14"/>
      <c r="T4" s="14"/>
      <c r="U4" s="14"/>
      <c r="V4" s="14"/>
      <c r="W4" s="21"/>
      <c r="X4" s="21"/>
      <c r="Y4" s="21"/>
      <c r="Z4" s="21"/>
      <c r="AA4" s="28"/>
      <c r="AB4" s="28"/>
      <c r="AC4" s="94"/>
      <c r="AD4" s="17"/>
      <c r="AE4" s="17"/>
      <c r="AF4" s="24"/>
      <c r="AH4" s="25"/>
      <c r="AI4" s="26"/>
    </row>
    <row r="5" customFormat="false" ht="12.75" hidden="false" customHeight="false" outlineLevel="0" collapsed="false">
      <c r="A5" s="20" t="s">
        <v>189</v>
      </c>
      <c r="B5" s="20"/>
      <c r="C5" s="14"/>
      <c r="D5" s="14"/>
      <c r="E5" s="14"/>
      <c r="F5" s="14"/>
      <c r="G5" s="21"/>
      <c r="H5" s="21"/>
      <c r="I5" s="21"/>
      <c r="J5" s="21"/>
      <c r="K5" s="14"/>
      <c r="L5" s="14"/>
      <c r="M5" s="14"/>
      <c r="N5" s="14"/>
      <c r="O5" s="21"/>
      <c r="P5" s="21"/>
      <c r="Q5" s="21"/>
      <c r="R5" s="21"/>
      <c r="S5" s="14"/>
      <c r="T5" s="14"/>
      <c r="U5" s="14"/>
      <c r="V5" s="14"/>
      <c r="W5" s="21"/>
      <c r="X5" s="21"/>
      <c r="Y5" s="21"/>
      <c r="Z5" s="21"/>
      <c r="AA5" s="28"/>
      <c r="AB5" s="28"/>
      <c r="AC5" s="23"/>
      <c r="AD5" s="17"/>
      <c r="AE5" s="17"/>
      <c r="AF5" s="24"/>
      <c r="AH5" s="25"/>
      <c r="AI5" s="26"/>
    </row>
    <row r="6" customFormat="false" ht="12.75" hidden="false" customHeight="false" outlineLevel="0" collapsed="false">
      <c r="A6" s="30" t="s">
        <v>159</v>
      </c>
      <c r="B6" s="31"/>
      <c r="C6" s="27"/>
      <c r="D6" s="28"/>
      <c r="E6" s="28"/>
      <c r="F6" s="29"/>
      <c r="G6" s="27"/>
      <c r="H6" s="28"/>
      <c r="I6" s="28"/>
      <c r="J6" s="29"/>
      <c r="K6" s="27"/>
      <c r="L6" s="28"/>
      <c r="M6" s="28"/>
      <c r="N6" s="29"/>
      <c r="O6" s="27"/>
      <c r="P6" s="28"/>
      <c r="Q6" s="28"/>
      <c r="R6" s="29"/>
      <c r="S6" s="27"/>
      <c r="T6" s="28"/>
      <c r="U6" s="28"/>
      <c r="V6" s="29"/>
      <c r="W6" s="27"/>
      <c r="X6" s="28"/>
      <c r="Y6" s="28"/>
      <c r="Z6" s="29"/>
      <c r="AA6" s="28"/>
      <c r="AB6" s="28"/>
      <c r="AC6" s="23"/>
      <c r="AD6" s="17"/>
      <c r="AE6" s="17" t="s">
        <v>177</v>
      </c>
      <c r="AF6" s="24"/>
      <c r="AH6" s="25"/>
      <c r="AI6" s="26"/>
    </row>
    <row r="7" customFormat="false" ht="12.75" hidden="false" customHeight="true" outlineLevel="0" collapsed="false">
      <c r="A7" s="20" t="s">
        <v>124</v>
      </c>
      <c r="B7" s="20"/>
      <c r="C7" s="14"/>
      <c r="D7" s="14"/>
      <c r="E7" s="14"/>
      <c r="F7" s="14"/>
      <c r="G7" s="21"/>
      <c r="H7" s="21"/>
      <c r="I7" s="21"/>
      <c r="J7" s="21"/>
      <c r="K7" s="14"/>
      <c r="L7" s="14"/>
      <c r="M7" s="14"/>
      <c r="N7" s="14"/>
      <c r="O7" s="21"/>
      <c r="P7" s="21"/>
      <c r="Q7" s="21"/>
      <c r="R7" s="21"/>
      <c r="S7" s="14"/>
      <c r="T7" s="14"/>
      <c r="U7" s="14"/>
      <c r="V7" s="14"/>
      <c r="W7" s="21"/>
      <c r="X7" s="21"/>
      <c r="Y7" s="21"/>
      <c r="Z7" s="21"/>
      <c r="AA7" s="28"/>
      <c r="AB7" s="28"/>
      <c r="AC7" s="23"/>
      <c r="AD7" s="17"/>
      <c r="AE7" s="17" t="s">
        <v>178</v>
      </c>
      <c r="AF7" s="24"/>
    </row>
    <row r="8" customFormat="false" ht="12.75" hidden="false" customHeight="false" outlineLevel="0" collapsed="false">
      <c r="A8" s="20" t="s">
        <v>85</v>
      </c>
      <c r="B8" s="2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28"/>
      <c r="AB8" s="28"/>
      <c r="AC8" s="23"/>
      <c r="AD8" s="17"/>
      <c r="AE8" s="114" t="s">
        <v>179</v>
      </c>
      <c r="AF8" s="24"/>
    </row>
    <row r="9" customFormat="false" ht="12.75" hidden="false" customHeight="false" outlineLevel="0" collapsed="false">
      <c r="A9" s="30" t="s">
        <v>125</v>
      </c>
      <c r="B9" s="31"/>
      <c r="C9" s="14"/>
      <c r="D9" s="14"/>
      <c r="E9" s="14"/>
      <c r="F9" s="14"/>
      <c r="G9" s="21"/>
      <c r="H9" s="21"/>
      <c r="I9" s="21"/>
      <c r="J9" s="21"/>
      <c r="K9" s="14"/>
      <c r="L9" s="14"/>
      <c r="M9" s="14"/>
      <c r="N9" s="14"/>
      <c r="O9" s="21"/>
      <c r="P9" s="21"/>
      <c r="Q9" s="21"/>
      <c r="R9" s="21"/>
      <c r="S9" s="14"/>
      <c r="T9" s="14"/>
      <c r="U9" s="14"/>
      <c r="V9" s="14"/>
      <c r="W9" s="21"/>
      <c r="X9" s="21"/>
      <c r="Y9" s="21"/>
      <c r="Z9" s="21"/>
      <c r="AA9" s="28"/>
      <c r="AB9" s="28"/>
      <c r="AC9" s="23"/>
      <c r="AD9" s="17"/>
      <c r="AE9" s="114" t="s">
        <v>180</v>
      </c>
      <c r="AF9" s="24"/>
    </row>
    <row r="10" customFormat="false" ht="12.75" hidden="false" customHeight="false" outlineLevel="0" collapsed="false">
      <c r="A10" s="30" t="s">
        <v>160</v>
      </c>
      <c r="B10" s="31"/>
      <c r="C10" s="27"/>
      <c r="D10" s="28"/>
      <c r="E10" s="28"/>
      <c r="F10" s="29"/>
      <c r="G10" s="27"/>
      <c r="H10" s="28"/>
      <c r="I10" s="28"/>
      <c r="J10" s="29"/>
      <c r="K10" s="27"/>
      <c r="L10" s="28"/>
      <c r="M10" s="28"/>
      <c r="N10" s="29"/>
      <c r="O10" s="27"/>
      <c r="P10" s="28"/>
      <c r="Q10" s="28"/>
      <c r="R10" s="29"/>
      <c r="S10" s="27"/>
      <c r="T10" s="28"/>
      <c r="U10" s="28"/>
      <c r="V10" s="29"/>
      <c r="W10" s="27"/>
      <c r="X10" s="28"/>
      <c r="Y10" s="28"/>
      <c r="Z10" s="29"/>
      <c r="AA10" s="28"/>
      <c r="AB10" s="28"/>
      <c r="AC10" s="23"/>
      <c r="AD10" s="17"/>
      <c r="AE10" s="17"/>
      <c r="AF10" s="24"/>
    </row>
    <row r="11" customFormat="false" ht="12.75" hidden="false" customHeight="false" outlineLevel="0" collapsed="false">
      <c r="A11" s="30" t="s">
        <v>190</v>
      </c>
      <c r="B11" s="31"/>
      <c r="C11" s="27"/>
      <c r="D11" s="28"/>
      <c r="E11" s="28"/>
      <c r="F11" s="29"/>
      <c r="G11" s="27"/>
      <c r="H11" s="28"/>
      <c r="I11" s="28"/>
      <c r="J11" s="29"/>
      <c r="K11" s="27"/>
      <c r="L11" s="28"/>
      <c r="M11" s="28"/>
      <c r="N11" s="29"/>
      <c r="O11" s="27"/>
      <c r="P11" s="28"/>
      <c r="Q11" s="28"/>
      <c r="R11" s="29"/>
      <c r="S11" s="27"/>
      <c r="T11" s="28"/>
      <c r="U11" s="28"/>
      <c r="V11" s="29"/>
      <c r="W11" s="27"/>
      <c r="X11" s="28"/>
      <c r="Y11" s="28"/>
      <c r="Z11" s="29"/>
      <c r="AA11" s="28"/>
      <c r="AB11" s="28"/>
      <c r="AC11" s="23"/>
      <c r="AD11" s="17"/>
      <c r="AE11" s="17"/>
      <c r="AF11" s="24"/>
    </row>
    <row r="12" customFormat="false" ht="12.75" hidden="false" customHeight="true" outlineLevel="0" collapsed="false">
      <c r="A12" s="20" t="s">
        <v>86</v>
      </c>
      <c r="B12" s="20"/>
      <c r="C12" s="14" t="s">
        <v>90</v>
      </c>
      <c r="D12" s="14"/>
      <c r="E12" s="14"/>
      <c r="F12" s="14"/>
      <c r="G12" s="21" t="s">
        <v>90</v>
      </c>
      <c r="H12" s="21"/>
      <c r="I12" s="21"/>
      <c r="J12" s="21"/>
      <c r="K12" s="14" t="s">
        <v>90</v>
      </c>
      <c r="L12" s="14"/>
      <c r="M12" s="14"/>
      <c r="N12" s="14"/>
      <c r="O12" s="21" t="s">
        <v>90</v>
      </c>
      <c r="P12" s="21"/>
      <c r="Q12" s="21"/>
      <c r="R12" s="21"/>
      <c r="S12" s="14" t="s">
        <v>90</v>
      </c>
      <c r="T12" s="14"/>
      <c r="U12" s="14"/>
      <c r="V12" s="14"/>
      <c r="W12" s="21" t="s">
        <v>90</v>
      </c>
      <c r="X12" s="21"/>
      <c r="Y12" s="21"/>
      <c r="Z12" s="21"/>
      <c r="AA12" s="28"/>
      <c r="AB12" s="28"/>
      <c r="AC12" s="23"/>
      <c r="AD12" s="17"/>
      <c r="AE12" s="17" t="s">
        <v>11</v>
      </c>
      <c r="AF12" s="24"/>
    </row>
    <row r="13" customFormat="false" ht="15" hidden="false" customHeight="true" outlineLevel="0" collapsed="false">
      <c r="A13" s="35" t="s">
        <v>25</v>
      </c>
      <c r="B13" s="35"/>
      <c r="C13" s="14" t="s">
        <v>26</v>
      </c>
      <c r="D13" s="14"/>
      <c r="E13" s="14"/>
      <c r="F13" s="14"/>
      <c r="G13" s="21" t="s">
        <v>26</v>
      </c>
      <c r="H13" s="21"/>
      <c r="I13" s="21"/>
      <c r="J13" s="21"/>
      <c r="K13" s="14" t="s">
        <v>26</v>
      </c>
      <c r="L13" s="14"/>
      <c r="M13" s="14"/>
      <c r="N13" s="14"/>
      <c r="O13" s="21" t="s">
        <v>26</v>
      </c>
      <c r="P13" s="21"/>
      <c r="Q13" s="21"/>
      <c r="R13" s="21"/>
      <c r="S13" s="14" t="s">
        <v>26</v>
      </c>
      <c r="T13" s="14"/>
      <c r="U13" s="14"/>
      <c r="V13" s="14"/>
      <c r="W13" s="21" t="s">
        <v>26</v>
      </c>
      <c r="X13" s="21"/>
      <c r="Y13" s="21"/>
      <c r="Z13" s="21"/>
      <c r="AA13" s="28"/>
      <c r="AB13" s="28"/>
      <c r="AC13" s="23"/>
      <c r="AD13" s="17"/>
      <c r="AE13" s="17"/>
      <c r="AF13" s="24"/>
    </row>
    <row r="14" customFormat="false" ht="12.75" hidden="false" customHeight="false" outlineLevel="0" collapsed="false">
      <c r="A14" s="20" t="s">
        <v>28</v>
      </c>
      <c r="B14" s="20"/>
      <c r="C14" s="14"/>
      <c r="D14" s="14"/>
      <c r="E14" s="14"/>
      <c r="F14" s="14"/>
      <c r="G14" s="21"/>
      <c r="H14" s="21"/>
      <c r="I14" s="21"/>
      <c r="J14" s="2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21"/>
      <c r="X14" s="21"/>
      <c r="Y14" s="21"/>
      <c r="Z14" s="21"/>
      <c r="AA14" s="28"/>
      <c r="AB14" s="28"/>
      <c r="AC14" s="23"/>
      <c r="AD14" s="17"/>
      <c r="AE14" s="17"/>
      <c r="AF14" s="24"/>
    </row>
    <row r="15" customFormat="false" ht="12.75" hidden="false" customHeight="false" outlineLevel="0" collapsed="false">
      <c r="A15" s="20" t="s">
        <v>91</v>
      </c>
      <c r="B15" s="2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28"/>
      <c r="AB15" s="28"/>
      <c r="AC15" s="23"/>
      <c r="AD15" s="17"/>
      <c r="AE15" s="17"/>
      <c r="AF15" s="24"/>
    </row>
    <row r="16" customFormat="false" ht="12.75" hidden="false" customHeight="false" outlineLevel="0" collapsed="false">
      <c r="A16" s="20" t="s">
        <v>30</v>
      </c>
      <c r="B16" s="20"/>
      <c r="C16" s="14"/>
      <c r="D16" s="14"/>
      <c r="E16" s="14"/>
      <c r="F16" s="14"/>
      <c r="G16" s="21"/>
      <c r="H16" s="21"/>
      <c r="I16" s="21"/>
      <c r="J16" s="21"/>
      <c r="K16" s="14"/>
      <c r="L16" s="14"/>
      <c r="M16" s="14"/>
      <c r="N16" s="14"/>
      <c r="O16" s="21"/>
      <c r="P16" s="21"/>
      <c r="Q16" s="21"/>
      <c r="R16" s="21"/>
      <c r="S16" s="14"/>
      <c r="T16" s="14"/>
      <c r="U16" s="14"/>
      <c r="V16" s="14"/>
      <c r="W16" s="21"/>
      <c r="X16" s="21"/>
      <c r="Y16" s="21"/>
      <c r="Z16" s="21"/>
      <c r="AA16" s="28"/>
      <c r="AB16" s="28"/>
      <c r="AC16" s="95"/>
      <c r="AD16" s="96"/>
      <c r="AE16" s="96"/>
      <c r="AF16" s="87"/>
    </row>
    <row r="17" customFormat="false" ht="15" hidden="false" customHeight="true" outlineLevel="0" collapsed="false">
      <c r="A17" s="10"/>
      <c r="B17" s="10"/>
      <c r="C17" s="37" t="s">
        <v>32</v>
      </c>
      <c r="D17" s="37"/>
      <c r="E17" s="37" t="s">
        <v>33</v>
      </c>
      <c r="F17" s="37"/>
      <c r="G17" s="37" t="s">
        <v>32</v>
      </c>
      <c r="H17" s="37"/>
      <c r="I17" s="37" t="s">
        <v>33</v>
      </c>
      <c r="J17" s="37"/>
      <c r="K17" s="37" t="s">
        <v>32</v>
      </c>
      <c r="L17" s="37"/>
      <c r="M17" s="37" t="s">
        <v>33</v>
      </c>
      <c r="N17" s="37"/>
      <c r="O17" s="37" t="s">
        <v>32</v>
      </c>
      <c r="P17" s="37"/>
      <c r="Q17" s="37" t="s">
        <v>33</v>
      </c>
      <c r="R17" s="37"/>
      <c r="S17" s="37" t="s">
        <v>32</v>
      </c>
      <c r="T17" s="37"/>
      <c r="U17" s="37" t="s">
        <v>33</v>
      </c>
      <c r="V17" s="37"/>
      <c r="W17" s="37" t="s">
        <v>32</v>
      </c>
      <c r="X17" s="37"/>
      <c r="Y17" s="37" t="s">
        <v>33</v>
      </c>
      <c r="Z17" s="37"/>
      <c r="AA17" s="88" t="s">
        <v>92</v>
      </c>
      <c r="AB17" s="88"/>
      <c r="AC17" s="97" t="s">
        <v>94</v>
      </c>
      <c r="AD17" s="97"/>
      <c r="AE17" s="97" t="s">
        <v>34</v>
      </c>
      <c r="AF17" s="97" t="s">
        <v>35</v>
      </c>
    </row>
    <row r="18" customFormat="false" ht="15" hidden="false" customHeight="true" outlineLevel="0" collapsed="false">
      <c r="A18" s="10"/>
      <c r="B18" s="10"/>
      <c r="C18" s="40" t="s">
        <v>126</v>
      </c>
      <c r="D18" s="40"/>
      <c r="E18" s="40" t="s">
        <v>127</v>
      </c>
      <c r="F18" s="40"/>
      <c r="G18" s="40" t="s">
        <v>36</v>
      </c>
      <c r="H18" s="40"/>
      <c r="I18" s="40" t="s">
        <v>37</v>
      </c>
      <c r="J18" s="40"/>
      <c r="K18" s="40" t="s">
        <v>191</v>
      </c>
      <c r="L18" s="40"/>
      <c r="M18" s="40" t="s">
        <v>129</v>
      </c>
      <c r="N18" s="40"/>
      <c r="O18" s="40" t="s">
        <v>130</v>
      </c>
      <c r="P18" s="40"/>
      <c r="Q18" s="40" t="s">
        <v>131</v>
      </c>
      <c r="R18" s="40"/>
      <c r="S18" s="40" t="s">
        <v>132</v>
      </c>
      <c r="T18" s="40"/>
      <c r="U18" s="40" t="s">
        <v>133</v>
      </c>
      <c r="V18" s="40"/>
      <c r="W18" s="40" t="s">
        <v>134</v>
      </c>
      <c r="X18" s="40"/>
      <c r="Y18" s="40" t="s">
        <v>135</v>
      </c>
      <c r="Z18" s="40"/>
      <c r="AA18" s="89" t="s">
        <v>100</v>
      </c>
      <c r="AB18" s="89"/>
      <c r="AC18" s="97"/>
      <c r="AD18" s="97"/>
      <c r="AE18" s="97"/>
      <c r="AF18" s="97"/>
    </row>
    <row r="19" customFormat="false" ht="15" hidden="false" customHeight="true" outlineLevel="0" collapsed="false">
      <c r="A19" s="10"/>
      <c r="B19" s="10"/>
      <c r="C19" s="37" t="s">
        <v>44</v>
      </c>
      <c r="D19" s="37"/>
      <c r="E19" s="37" t="s">
        <v>44</v>
      </c>
      <c r="F19" s="37"/>
      <c r="G19" s="37" t="s">
        <v>44</v>
      </c>
      <c r="H19" s="37"/>
      <c r="I19" s="37" t="s">
        <v>44</v>
      </c>
      <c r="J19" s="37"/>
      <c r="K19" s="37" t="s">
        <v>44</v>
      </c>
      <c r="L19" s="37"/>
      <c r="M19" s="37" t="s">
        <v>44</v>
      </c>
      <c r="N19" s="37"/>
      <c r="O19" s="37" t="s">
        <v>44</v>
      </c>
      <c r="P19" s="37"/>
      <c r="Q19" s="37" t="s">
        <v>44</v>
      </c>
      <c r="R19" s="37"/>
      <c r="S19" s="37" t="s">
        <v>44</v>
      </c>
      <c r="T19" s="37"/>
      <c r="U19" s="37" t="s">
        <v>44</v>
      </c>
      <c r="V19" s="37"/>
      <c r="W19" s="37" t="s">
        <v>44</v>
      </c>
      <c r="X19" s="37"/>
      <c r="Y19" s="37" t="s">
        <v>44</v>
      </c>
      <c r="Z19" s="37"/>
      <c r="AA19" s="37" t="s">
        <v>44</v>
      </c>
      <c r="AB19" s="37"/>
      <c r="AC19" s="97"/>
      <c r="AD19" s="97"/>
      <c r="AE19" s="97"/>
      <c r="AF19" s="97"/>
    </row>
    <row r="20" customFormat="false" ht="15" hidden="false" customHeight="true" outlineLevel="0" collapsed="false">
      <c r="A20" s="10"/>
      <c r="B20" s="10"/>
      <c r="C20" s="37" t="s">
        <v>108</v>
      </c>
      <c r="D20" s="37"/>
      <c r="E20" s="37" t="s">
        <v>138</v>
      </c>
      <c r="F20" s="37"/>
      <c r="G20" s="37" t="s">
        <v>45</v>
      </c>
      <c r="H20" s="37"/>
      <c r="I20" s="37" t="s">
        <v>46</v>
      </c>
      <c r="J20" s="37"/>
      <c r="K20" s="37" t="s">
        <v>139</v>
      </c>
      <c r="L20" s="37"/>
      <c r="M20" s="37" t="s">
        <v>140</v>
      </c>
      <c r="N20" s="37"/>
      <c r="O20" s="37" t="s">
        <v>141</v>
      </c>
      <c r="P20" s="37"/>
      <c r="Q20" s="37" t="s">
        <v>142</v>
      </c>
      <c r="R20" s="37"/>
      <c r="S20" s="37" t="s">
        <v>143</v>
      </c>
      <c r="T20" s="37"/>
      <c r="U20" s="37" t="s">
        <v>144</v>
      </c>
      <c r="V20" s="37"/>
      <c r="W20" s="37" t="s">
        <v>108</v>
      </c>
      <c r="X20" s="37"/>
      <c r="Y20" s="37" t="s">
        <v>145</v>
      </c>
      <c r="Z20" s="37"/>
      <c r="AA20" s="88" t="s">
        <v>107</v>
      </c>
      <c r="AB20" s="88"/>
      <c r="AC20" s="97"/>
      <c r="AD20" s="97"/>
      <c r="AE20" s="97"/>
      <c r="AF20" s="97"/>
    </row>
    <row r="21" customFormat="false" ht="15" hidden="false" customHeight="true" outlineLevel="0" collapsed="false">
      <c r="A21" s="10"/>
      <c r="B21" s="10"/>
      <c r="C21" s="42" t="s">
        <v>48</v>
      </c>
      <c r="D21" s="42"/>
      <c r="E21" s="42" t="s">
        <v>49</v>
      </c>
      <c r="F21" s="42"/>
      <c r="G21" s="42" t="s">
        <v>48</v>
      </c>
      <c r="H21" s="42"/>
      <c r="I21" s="42" t="s">
        <v>49</v>
      </c>
      <c r="J21" s="42"/>
      <c r="K21" s="42" t="s">
        <v>48</v>
      </c>
      <c r="L21" s="42"/>
      <c r="M21" s="42" t="s">
        <v>49</v>
      </c>
      <c r="N21" s="42"/>
      <c r="O21" s="42" t="s">
        <v>48</v>
      </c>
      <c r="P21" s="42"/>
      <c r="Q21" s="42" t="s">
        <v>49</v>
      </c>
      <c r="R21" s="42"/>
      <c r="S21" s="42" t="s">
        <v>48</v>
      </c>
      <c r="T21" s="42"/>
      <c r="U21" s="42" t="s">
        <v>49</v>
      </c>
      <c r="V21" s="42"/>
      <c r="W21" s="42" t="s">
        <v>48</v>
      </c>
      <c r="X21" s="42"/>
      <c r="Y21" s="42" t="s">
        <v>49</v>
      </c>
      <c r="Z21" s="42"/>
      <c r="AA21" s="90" t="s">
        <v>49</v>
      </c>
      <c r="AB21" s="90"/>
      <c r="AC21" s="97"/>
      <c r="AD21" s="97"/>
      <c r="AE21" s="97"/>
      <c r="AF21" s="97"/>
    </row>
    <row r="22" customFormat="false" ht="15" hidden="false" customHeight="true" outlineLevel="0" collapsed="false">
      <c r="A22" s="10"/>
      <c r="B22" s="1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90"/>
      <c r="AB22" s="90"/>
      <c r="AC22" s="97"/>
      <c r="AD22" s="97"/>
      <c r="AE22" s="97"/>
      <c r="AF22" s="97"/>
    </row>
    <row r="23" customFormat="false" ht="12.75" hidden="false" customHeight="false" outlineLevel="0" collapsed="false">
      <c r="A23" s="10"/>
      <c r="B23" s="10"/>
      <c r="C23" s="44"/>
      <c r="D23" s="44"/>
      <c r="E23" s="44"/>
      <c r="F23" s="44"/>
      <c r="G23" s="35"/>
      <c r="H23" s="35"/>
      <c r="I23" s="35"/>
      <c r="J23" s="35"/>
      <c r="K23" s="44"/>
      <c r="L23" s="44"/>
      <c r="M23" s="44"/>
      <c r="N23" s="44"/>
      <c r="O23" s="35"/>
      <c r="P23" s="35"/>
      <c r="Q23" s="35"/>
      <c r="R23" s="35"/>
      <c r="S23" s="44"/>
      <c r="T23" s="44"/>
      <c r="U23" s="44"/>
      <c r="V23" s="44"/>
      <c r="W23" s="35"/>
      <c r="X23" s="35"/>
      <c r="Y23" s="35"/>
      <c r="Z23" s="35"/>
      <c r="AA23" s="44"/>
      <c r="AB23" s="44"/>
      <c r="AC23" s="35"/>
      <c r="AD23" s="35"/>
      <c r="AE23" s="44"/>
      <c r="AF23" s="35"/>
    </row>
    <row r="24" customFormat="false" ht="12.75" hidden="false" customHeight="false" outlineLevel="0" collapsed="false">
      <c r="A24" s="10"/>
      <c r="B24" s="10"/>
      <c r="C24" s="44"/>
      <c r="D24" s="44"/>
      <c r="E24" s="44"/>
      <c r="F24" s="44"/>
      <c r="G24" s="35"/>
      <c r="H24" s="35"/>
      <c r="I24" s="35"/>
      <c r="J24" s="35"/>
      <c r="K24" s="44"/>
      <c r="L24" s="44"/>
      <c r="M24" s="44"/>
      <c r="N24" s="44"/>
      <c r="O24" s="35"/>
      <c r="P24" s="35"/>
      <c r="Q24" s="35"/>
      <c r="R24" s="35"/>
      <c r="S24" s="44"/>
      <c r="T24" s="44"/>
      <c r="U24" s="44"/>
      <c r="V24" s="44"/>
      <c r="W24" s="35"/>
      <c r="X24" s="35"/>
      <c r="Y24" s="35"/>
      <c r="Z24" s="35"/>
      <c r="AA24" s="44"/>
      <c r="AB24" s="44"/>
      <c r="AC24" s="98"/>
      <c r="AD24" s="99"/>
      <c r="AE24" s="44"/>
      <c r="AF24" s="35"/>
    </row>
    <row r="25" customFormat="false" ht="12.75" hidden="false" customHeight="false" outlineLevel="0" collapsed="false">
      <c r="A25" s="10"/>
      <c r="B25" s="10"/>
      <c r="C25" s="44"/>
      <c r="D25" s="44"/>
      <c r="E25" s="44"/>
      <c r="F25" s="44"/>
      <c r="G25" s="35"/>
      <c r="H25" s="35"/>
      <c r="I25" s="35"/>
      <c r="J25" s="35"/>
      <c r="K25" s="44"/>
      <c r="L25" s="44"/>
      <c r="M25" s="44"/>
      <c r="N25" s="44"/>
      <c r="O25" s="35"/>
      <c r="P25" s="35"/>
      <c r="Q25" s="35"/>
      <c r="R25" s="35"/>
      <c r="S25" s="44"/>
      <c r="T25" s="44"/>
      <c r="U25" s="44"/>
      <c r="V25" s="44"/>
      <c r="W25" s="35"/>
      <c r="X25" s="35"/>
      <c r="Y25" s="35"/>
      <c r="Z25" s="35"/>
      <c r="AA25" s="44"/>
      <c r="AB25" s="44"/>
      <c r="AC25" s="35"/>
      <c r="AD25" s="35"/>
      <c r="AE25" s="44"/>
      <c r="AF25" s="35"/>
    </row>
    <row r="26" customFormat="false" ht="12.75" hidden="false" customHeight="false" outlineLevel="0" collapsed="false">
      <c r="A26" s="10"/>
      <c r="B26" s="10"/>
      <c r="C26" s="44"/>
      <c r="D26" s="44"/>
      <c r="E26" s="44"/>
      <c r="F26" s="44"/>
      <c r="G26" s="35"/>
      <c r="H26" s="35"/>
      <c r="I26" s="35"/>
      <c r="J26" s="35"/>
      <c r="K26" s="44"/>
      <c r="L26" s="44"/>
      <c r="M26" s="44"/>
      <c r="N26" s="44"/>
      <c r="O26" s="35"/>
      <c r="P26" s="35"/>
      <c r="Q26" s="35"/>
      <c r="R26" s="35"/>
      <c r="S26" s="44"/>
      <c r="T26" s="44"/>
      <c r="U26" s="44"/>
      <c r="V26" s="44"/>
      <c r="W26" s="35"/>
      <c r="X26" s="35"/>
      <c r="Y26" s="35"/>
      <c r="Z26" s="35"/>
      <c r="AA26" s="44"/>
      <c r="AB26" s="44"/>
      <c r="AC26" s="98"/>
      <c r="AD26" s="99"/>
      <c r="AE26" s="44"/>
      <c r="AF26" s="35"/>
    </row>
    <row r="27" customFormat="false" ht="12.75" hidden="false" customHeight="false" outlineLevel="0" collapsed="false">
      <c r="A27" s="10"/>
      <c r="B27" s="10"/>
      <c r="C27" s="44"/>
      <c r="D27" s="44"/>
      <c r="E27" s="44"/>
      <c r="F27" s="44"/>
      <c r="G27" s="35"/>
      <c r="H27" s="35"/>
      <c r="I27" s="35"/>
      <c r="J27" s="35"/>
      <c r="K27" s="44"/>
      <c r="L27" s="44"/>
      <c r="M27" s="44"/>
      <c r="N27" s="44"/>
      <c r="O27" s="35"/>
      <c r="P27" s="35"/>
      <c r="Q27" s="35"/>
      <c r="R27" s="35"/>
      <c r="S27" s="44"/>
      <c r="T27" s="44"/>
      <c r="U27" s="44"/>
      <c r="V27" s="44"/>
      <c r="W27" s="35"/>
      <c r="X27" s="35"/>
      <c r="Y27" s="35"/>
      <c r="Z27" s="35"/>
      <c r="AA27" s="44"/>
      <c r="AB27" s="44"/>
      <c r="AC27" s="35"/>
      <c r="AD27" s="35"/>
      <c r="AE27" s="44"/>
      <c r="AF27" s="35"/>
    </row>
    <row r="28" customFormat="false" ht="12.75" hidden="false" customHeight="false" outlineLevel="0" collapsed="false">
      <c r="A28" s="10"/>
      <c r="B28" s="10"/>
      <c r="C28" s="44"/>
      <c r="D28" s="44"/>
      <c r="E28" s="44"/>
      <c r="F28" s="44"/>
      <c r="G28" s="35"/>
      <c r="H28" s="35"/>
      <c r="I28" s="35"/>
      <c r="J28" s="35"/>
      <c r="K28" s="44"/>
      <c r="L28" s="44"/>
      <c r="M28" s="44"/>
      <c r="N28" s="44"/>
      <c r="O28" s="35"/>
      <c r="P28" s="35"/>
      <c r="Q28" s="35"/>
      <c r="R28" s="35"/>
      <c r="S28" s="44"/>
      <c r="T28" s="44"/>
      <c r="U28" s="44"/>
      <c r="V28" s="44"/>
      <c r="W28" s="35"/>
      <c r="X28" s="35"/>
      <c r="Y28" s="35"/>
      <c r="Z28" s="35"/>
      <c r="AA28" s="44"/>
      <c r="AB28" s="44"/>
      <c r="AC28" s="35"/>
      <c r="AD28" s="35"/>
      <c r="AE28" s="44"/>
      <c r="AF28" s="35"/>
    </row>
    <row r="29" customFormat="false" ht="12.75" hidden="false" customHeight="false" outlineLevel="0" collapsed="false">
      <c r="A29" s="49" t="s">
        <v>50</v>
      </c>
      <c r="B29" s="10"/>
      <c r="C29" s="44"/>
      <c r="D29" s="44"/>
      <c r="E29" s="44"/>
      <c r="F29" s="44"/>
      <c r="G29" s="35"/>
      <c r="H29" s="35"/>
      <c r="I29" s="35"/>
      <c r="J29" s="35"/>
      <c r="K29" s="44"/>
      <c r="L29" s="44"/>
      <c r="M29" s="44"/>
      <c r="N29" s="44"/>
      <c r="O29" s="35"/>
      <c r="P29" s="35"/>
      <c r="Q29" s="35"/>
      <c r="R29" s="35"/>
      <c r="S29" s="44"/>
      <c r="T29" s="44"/>
      <c r="U29" s="44"/>
      <c r="V29" s="44"/>
      <c r="W29" s="35"/>
      <c r="X29" s="35"/>
      <c r="Y29" s="35"/>
      <c r="Z29" s="35"/>
      <c r="AA29" s="44"/>
      <c r="AB29" s="44"/>
      <c r="AC29" s="35"/>
      <c r="AD29" s="35"/>
      <c r="AE29" s="44"/>
      <c r="AF29" s="35"/>
    </row>
    <row r="30" customFormat="false" ht="12.75" hidden="false" customHeight="false" outlineLevel="0" collapsed="false">
      <c r="A30" s="50"/>
      <c r="B30" s="10"/>
      <c r="C30" s="44"/>
      <c r="D30" s="44"/>
      <c r="E30" s="44"/>
      <c r="F30" s="44"/>
      <c r="G30" s="35"/>
      <c r="H30" s="35"/>
      <c r="I30" s="35"/>
      <c r="J30" s="35"/>
      <c r="K30" s="44"/>
      <c r="L30" s="44"/>
      <c r="M30" s="44"/>
      <c r="N30" s="44"/>
      <c r="O30" s="35"/>
      <c r="P30" s="35"/>
      <c r="Q30" s="35"/>
      <c r="R30" s="35"/>
      <c r="S30" s="44"/>
      <c r="T30" s="44"/>
      <c r="U30" s="44"/>
      <c r="V30" s="44"/>
      <c r="W30" s="35"/>
      <c r="X30" s="35"/>
      <c r="Y30" s="35"/>
      <c r="Z30" s="35"/>
      <c r="AA30" s="44"/>
      <c r="AB30" s="44"/>
      <c r="AC30" s="35"/>
      <c r="AD30" s="35"/>
      <c r="AE30" s="44"/>
      <c r="AF30" s="35"/>
    </row>
    <row r="31" customFormat="false" ht="12.75" hidden="false" customHeight="false" outlineLevel="0" collapsed="false">
      <c r="A31" s="50" t="s">
        <v>51</v>
      </c>
      <c r="B31" s="48"/>
      <c r="C31" s="44"/>
      <c r="D31" s="44"/>
      <c r="E31" s="44"/>
      <c r="F31" s="44"/>
      <c r="G31" s="35"/>
      <c r="H31" s="35"/>
      <c r="I31" s="35"/>
      <c r="J31" s="35"/>
      <c r="K31" s="44"/>
      <c r="L31" s="44"/>
      <c r="M31" s="44"/>
      <c r="N31" s="44"/>
      <c r="O31" s="35"/>
      <c r="P31" s="35"/>
      <c r="Q31" s="35"/>
      <c r="R31" s="35"/>
      <c r="S31" s="44"/>
      <c r="T31" s="44"/>
      <c r="U31" s="44"/>
      <c r="V31" s="44"/>
      <c r="W31" s="35"/>
      <c r="X31" s="35"/>
      <c r="Y31" s="35"/>
      <c r="Z31" s="35"/>
      <c r="AA31" s="44"/>
      <c r="AB31" s="44"/>
      <c r="AC31" s="35"/>
      <c r="AD31" s="35"/>
      <c r="AE31" s="44"/>
      <c r="AF31" s="35"/>
    </row>
    <row r="32" customFormat="false" ht="12.75" hidden="false" customHeight="false" outlineLevel="0" collapsed="false">
      <c r="A32" s="50" t="s">
        <v>52</v>
      </c>
      <c r="B32" s="10"/>
      <c r="C32" s="44"/>
      <c r="D32" s="44"/>
      <c r="E32" s="44"/>
      <c r="F32" s="44"/>
      <c r="G32" s="35"/>
      <c r="H32" s="35"/>
      <c r="I32" s="35"/>
      <c r="J32" s="35"/>
      <c r="K32" s="44"/>
      <c r="L32" s="44"/>
      <c r="M32" s="44"/>
      <c r="N32" s="44"/>
      <c r="O32" s="35"/>
      <c r="P32" s="35"/>
      <c r="Q32" s="35"/>
      <c r="R32" s="35"/>
      <c r="S32" s="44"/>
      <c r="T32" s="44"/>
      <c r="U32" s="44"/>
      <c r="V32" s="44"/>
      <c r="W32" s="35"/>
      <c r="X32" s="35"/>
      <c r="Y32" s="35"/>
      <c r="Z32" s="35"/>
      <c r="AA32" s="44"/>
      <c r="AB32" s="44"/>
      <c r="AC32" s="35"/>
      <c r="AD32" s="35"/>
      <c r="AE32" s="44"/>
      <c r="AF32" s="35"/>
    </row>
    <row r="33" customFormat="false" ht="12.75" hidden="false" customHeight="false" outlineLevel="0" collapsed="false">
      <c r="A33" s="50"/>
      <c r="B33" s="10"/>
      <c r="C33" s="44"/>
      <c r="D33" s="44"/>
      <c r="E33" s="44"/>
      <c r="F33" s="44"/>
      <c r="G33" s="35"/>
      <c r="H33" s="35"/>
      <c r="I33" s="35"/>
      <c r="J33" s="35"/>
      <c r="K33" s="44"/>
      <c r="L33" s="44"/>
      <c r="M33" s="44"/>
      <c r="N33" s="44"/>
      <c r="O33" s="35"/>
      <c r="P33" s="35"/>
      <c r="Q33" s="35"/>
      <c r="R33" s="35"/>
      <c r="S33" s="44"/>
      <c r="T33" s="44"/>
      <c r="U33" s="44"/>
      <c r="V33" s="44"/>
      <c r="W33" s="35"/>
      <c r="X33" s="35"/>
      <c r="Y33" s="35"/>
      <c r="Z33" s="35"/>
      <c r="AA33" s="44"/>
      <c r="AB33" s="44"/>
      <c r="AC33" s="35"/>
      <c r="AD33" s="35"/>
      <c r="AE33" s="44"/>
      <c r="AF33" s="35"/>
    </row>
    <row r="34" customFormat="false" ht="12.75" hidden="false" customHeight="false" outlineLevel="0" collapsed="false">
      <c r="A34" s="50" t="s">
        <v>146</v>
      </c>
      <c r="B34" s="10"/>
      <c r="C34" s="44"/>
      <c r="D34" s="44"/>
      <c r="E34" s="44"/>
      <c r="F34" s="44"/>
      <c r="G34" s="35"/>
      <c r="H34" s="35"/>
      <c r="I34" s="35"/>
      <c r="J34" s="35"/>
      <c r="K34" s="44"/>
      <c r="L34" s="44"/>
      <c r="M34" s="44"/>
      <c r="N34" s="44"/>
      <c r="O34" s="35"/>
      <c r="P34" s="35"/>
      <c r="Q34" s="35"/>
      <c r="R34" s="35"/>
      <c r="S34" s="44"/>
      <c r="T34" s="44"/>
      <c r="U34" s="44"/>
      <c r="V34" s="44"/>
      <c r="W34" s="35"/>
      <c r="X34" s="35"/>
      <c r="Y34" s="35"/>
      <c r="Z34" s="35"/>
      <c r="AA34" s="44"/>
      <c r="AB34" s="44"/>
      <c r="AC34" s="35"/>
      <c r="AD34" s="35"/>
      <c r="AE34" s="44"/>
      <c r="AF34" s="35"/>
    </row>
    <row r="35" customFormat="false" ht="12.75" hidden="false" customHeight="false" outlineLevel="0" collapsed="false">
      <c r="A35" s="50" t="s">
        <v>147</v>
      </c>
      <c r="B35" s="48"/>
      <c r="C35" s="44"/>
      <c r="D35" s="44"/>
      <c r="E35" s="44"/>
      <c r="F35" s="44"/>
      <c r="G35" s="35"/>
      <c r="H35" s="35"/>
      <c r="I35" s="35"/>
      <c r="J35" s="35"/>
      <c r="K35" s="44"/>
      <c r="L35" s="44"/>
      <c r="M35" s="44"/>
      <c r="N35" s="44"/>
      <c r="O35" s="35"/>
      <c r="P35" s="35"/>
      <c r="Q35" s="35"/>
      <c r="R35" s="35"/>
      <c r="S35" s="44"/>
      <c r="T35" s="44"/>
      <c r="U35" s="44"/>
      <c r="V35" s="44"/>
      <c r="W35" s="35"/>
      <c r="X35" s="35"/>
      <c r="Y35" s="35"/>
      <c r="Z35" s="35"/>
      <c r="AA35" s="44"/>
      <c r="AB35" s="44"/>
      <c r="AC35" s="35"/>
      <c r="AD35" s="35"/>
      <c r="AE35" s="44"/>
      <c r="AF35" s="35"/>
    </row>
    <row r="36" customFormat="false" ht="12.75" hidden="false" customHeight="false" outlineLevel="0" collapsed="false">
      <c r="A36" s="50"/>
      <c r="B36" s="10"/>
      <c r="C36" s="44"/>
      <c r="D36" s="44"/>
      <c r="E36" s="44"/>
      <c r="F36" s="44"/>
      <c r="G36" s="35"/>
      <c r="H36" s="35"/>
      <c r="I36" s="35"/>
      <c r="J36" s="35"/>
      <c r="K36" s="44"/>
      <c r="L36" s="44"/>
      <c r="M36" s="44"/>
      <c r="N36" s="44"/>
      <c r="O36" s="35"/>
      <c r="P36" s="35"/>
      <c r="Q36" s="35"/>
      <c r="R36" s="35"/>
      <c r="S36" s="44"/>
      <c r="T36" s="44"/>
      <c r="U36" s="44"/>
      <c r="V36" s="44"/>
      <c r="W36" s="35"/>
      <c r="X36" s="35"/>
      <c r="Y36" s="35"/>
      <c r="Z36" s="35"/>
      <c r="AA36" s="44"/>
      <c r="AB36" s="44"/>
      <c r="AC36" s="35"/>
      <c r="AD36" s="35"/>
      <c r="AE36" s="44"/>
      <c r="AF36" s="35"/>
    </row>
    <row r="37" customFormat="false" ht="12.75" hidden="false" customHeight="false" outlineLevel="0" collapsed="false">
      <c r="A37" s="50" t="s">
        <v>148</v>
      </c>
      <c r="B37" s="10"/>
      <c r="C37" s="44"/>
      <c r="D37" s="44"/>
      <c r="E37" s="44"/>
      <c r="F37" s="44"/>
      <c r="G37" s="35"/>
      <c r="H37" s="35"/>
      <c r="I37" s="35"/>
      <c r="J37" s="35"/>
      <c r="K37" s="44"/>
      <c r="L37" s="44"/>
      <c r="M37" s="44"/>
      <c r="N37" s="44"/>
      <c r="O37" s="35"/>
      <c r="P37" s="35"/>
      <c r="Q37" s="35"/>
      <c r="R37" s="35"/>
      <c r="S37" s="44"/>
      <c r="T37" s="44"/>
      <c r="U37" s="44"/>
      <c r="V37" s="44"/>
      <c r="W37" s="35"/>
      <c r="X37" s="35"/>
      <c r="Y37" s="35"/>
      <c r="Z37" s="35"/>
      <c r="AA37" s="44"/>
      <c r="AB37" s="44"/>
      <c r="AC37" s="35"/>
      <c r="AD37" s="35"/>
      <c r="AE37" s="44"/>
      <c r="AF37" s="35"/>
    </row>
    <row r="38" customFormat="false" ht="12.75" hidden="false" customHeight="false" outlineLevel="0" collapsed="false">
      <c r="A38" s="50" t="s">
        <v>182</v>
      </c>
      <c r="B38" s="10"/>
      <c r="C38" s="44"/>
      <c r="D38" s="44"/>
      <c r="E38" s="44"/>
      <c r="F38" s="44"/>
      <c r="G38" s="35"/>
      <c r="H38" s="35"/>
      <c r="I38" s="35"/>
      <c r="J38" s="35"/>
      <c r="K38" s="44"/>
      <c r="L38" s="44"/>
      <c r="M38" s="44"/>
      <c r="N38" s="44"/>
      <c r="O38" s="35"/>
      <c r="P38" s="35"/>
      <c r="Q38" s="35"/>
      <c r="R38" s="35"/>
      <c r="S38" s="44"/>
      <c r="T38" s="44"/>
      <c r="U38" s="44"/>
      <c r="V38" s="44"/>
      <c r="W38" s="35"/>
      <c r="X38" s="35"/>
      <c r="Y38" s="35"/>
      <c r="Z38" s="35"/>
      <c r="AA38" s="44"/>
      <c r="AB38" s="44"/>
      <c r="AC38" s="35"/>
      <c r="AD38" s="35"/>
      <c r="AE38" s="44"/>
      <c r="AF38" s="35"/>
    </row>
    <row r="39" customFormat="false" ht="12.75" hidden="false" customHeight="false" outlineLevel="0" collapsed="false">
      <c r="A39" s="50"/>
      <c r="B39" s="10"/>
      <c r="C39" s="44"/>
      <c r="D39" s="44"/>
      <c r="E39" s="44"/>
      <c r="F39" s="44"/>
      <c r="G39" s="35"/>
      <c r="H39" s="35"/>
      <c r="I39" s="35"/>
      <c r="J39" s="35"/>
      <c r="K39" s="44"/>
      <c r="L39" s="44"/>
      <c r="M39" s="44"/>
      <c r="N39" s="44"/>
      <c r="O39" s="35"/>
      <c r="P39" s="35"/>
      <c r="Q39" s="35"/>
      <c r="R39" s="35"/>
      <c r="S39" s="44"/>
      <c r="T39" s="44"/>
      <c r="U39" s="44"/>
      <c r="V39" s="44"/>
      <c r="W39" s="35"/>
      <c r="X39" s="35"/>
      <c r="Y39" s="35"/>
      <c r="Z39" s="35"/>
      <c r="AA39" s="44"/>
      <c r="AB39" s="44"/>
      <c r="AC39" s="35"/>
      <c r="AD39" s="35"/>
      <c r="AE39" s="44"/>
      <c r="AF39" s="35"/>
    </row>
    <row r="40" customFormat="false" ht="12.75" hidden="false" customHeight="false" outlineLevel="0" collapsed="false">
      <c r="A40" s="50" t="s">
        <v>150</v>
      </c>
      <c r="B40" s="10"/>
      <c r="C40" s="44"/>
      <c r="D40" s="44"/>
      <c r="E40" s="44"/>
      <c r="F40" s="44"/>
      <c r="G40" s="35"/>
      <c r="H40" s="35"/>
      <c r="I40" s="35"/>
      <c r="J40" s="35"/>
      <c r="K40" s="44"/>
      <c r="L40" s="44"/>
      <c r="M40" s="44"/>
      <c r="N40" s="44"/>
      <c r="O40" s="35"/>
      <c r="P40" s="35"/>
      <c r="Q40" s="35"/>
      <c r="R40" s="35"/>
      <c r="S40" s="44"/>
      <c r="T40" s="44"/>
      <c r="U40" s="44"/>
      <c r="V40" s="44"/>
      <c r="W40" s="35"/>
      <c r="X40" s="35"/>
      <c r="Y40" s="35"/>
      <c r="Z40" s="35"/>
      <c r="AA40" s="44"/>
      <c r="AB40" s="44"/>
      <c r="AC40" s="35"/>
      <c r="AD40" s="35"/>
      <c r="AE40" s="44"/>
      <c r="AF40" s="35"/>
    </row>
    <row r="41" customFormat="false" ht="12.75" hidden="false" customHeight="false" outlineLevel="0" collapsed="false">
      <c r="A41" s="50" t="s">
        <v>151</v>
      </c>
      <c r="B41" s="10"/>
      <c r="C41" s="44"/>
      <c r="D41" s="44"/>
      <c r="E41" s="44"/>
      <c r="F41" s="44"/>
      <c r="G41" s="35"/>
      <c r="H41" s="35"/>
      <c r="I41" s="35"/>
      <c r="J41" s="35"/>
      <c r="K41" s="44"/>
      <c r="L41" s="44"/>
      <c r="M41" s="44"/>
      <c r="N41" s="44"/>
      <c r="O41" s="35"/>
      <c r="P41" s="35"/>
      <c r="Q41" s="35"/>
      <c r="R41" s="35"/>
      <c r="S41" s="44"/>
      <c r="T41" s="44"/>
      <c r="U41" s="44"/>
      <c r="V41" s="44"/>
      <c r="W41" s="35"/>
      <c r="X41" s="35"/>
      <c r="Y41" s="35"/>
      <c r="Z41" s="35"/>
      <c r="AA41" s="44"/>
      <c r="AB41" s="44"/>
      <c r="AC41" s="35"/>
      <c r="AD41" s="35"/>
      <c r="AE41" s="44"/>
      <c r="AF41" s="35"/>
    </row>
    <row r="42" customFormat="false" ht="12.75" hidden="false" customHeight="false" outlineLevel="0" collapsed="false">
      <c r="A42" s="50"/>
      <c r="B42" s="10"/>
      <c r="C42" s="44"/>
      <c r="D42" s="44"/>
      <c r="E42" s="44"/>
      <c r="F42" s="44"/>
      <c r="G42" s="35"/>
      <c r="H42" s="35"/>
      <c r="I42" s="35"/>
      <c r="J42" s="35"/>
      <c r="K42" s="44"/>
      <c r="L42" s="44"/>
      <c r="M42" s="44"/>
      <c r="N42" s="44"/>
      <c r="O42" s="35"/>
      <c r="P42" s="35"/>
      <c r="Q42" s="35"/>
      <c r="R42" s="35"/>
      <c r="S42" s="44"/>
      <c r="T42" s="44"/>
      <c r="U42" s="44"/>
      <c r="V42" s="44"/>
      <c r="W42" s="35"/>
      <c r="X42" s="35"/>
      <c r="Y42" s="35"/>
      <c r="Z42" s="35"/>
      <c r="AA42" s="44"/>
      <c r="AB42" s="44"/>
      <c r="AC42" s="35"/>
      <c r="AD42" s="35"/>
      <c r="AE42" s="44"/>
      <c r="AF42" s="35"/>
    </row>
    <row r="43" customFormat="false" ht="12.75" hidden="false" customHeight="false" outlineLevel="0" collapsed="false">
      <c r="A43" s="50" t="s">
        <v>152</v>
      </c>
      <c r="B43" s="10"/>
      <c r="C43" s="44"/>
      <c r="D43" s="44"/>
      <c r="E43" s="44"/>
      <c r="F43" s="44"/>
      <c r="G43" s="35"/>
      <c r="H43" s="35"/>
      <c r="I43" s="35"/>
      <c r="J43" s="35"/>
      <c r="K43" s="44"/>
      <c r="L43" s="44"/>
      <c r="M43" s="44"/>
      <c r="N43" s="44"/>
      <c r="O43" s="35"/>
      <c r="P43" s="35"/>
      <c r="Q43" s="35"/>
      <c r="R43" s="35"/>
      <c r="S43" s="44"/>
      <c r="T43" s="44"/>
      <c r="U43" s="44"/>
      <c r="V43" s="44"/>
      <c r="W43" s="35"/>
      <c r="X43" s="35"/>
      <c r="Y43" s="35"/>
      <c r="Z43" s="35"/>
      <c r="AA43" s="44"/>
      <c r="AB43" s="44"/>
      <c r="AC43" s="35"/>
      <c r="AD43" s="35"/>
      <c r="AE43" s="44"/>
      <c r="AF43" s="35"/>
    </row>
    <row r="44" customFormat="false" ht="12.75" hidden="false" customHeight="false" outlineLevel="0" collapsed="false">
      <c r="A44" s="50" t="s">
        <v>151</v>
      </c>
      <c r="B44" s="10"/>
      <c r="C44" s="44"/>
      <c r="D44" s="44"/>
      <c r="E44" s="44"/>
      <c r="F44" s="44"/>
      <c r="G44" s="35"/>
      <c r="H44" s="35"/>
      <c r="I44" s="35"/>
      <c r="J44" s="35"/>
      <c r="K44" s="44"/>
      <c r="L44" s="44"/>
      <c r="M44" s="44"/>
      <c r="N44" s="44"/>
      <c r="O44" s="35"/>
      <c r="P44" s="35"/>
      <c r="Q44" s="35"/>
      <c r="R44" s="35"/>
      <c r="S44" s="44"/>
      <c r="T44" s="44"/>
      <c r="U44" s="44"/>
      <c r="V44" s="44"/>
      <c r="W44" s="35"/>
      <c r="X44" s="35"/>
      <c r="Y44" s="35"/>
      <c r="Z44" s="35"/>
      <c r="AA44" s="44"/>
      <c r="AB44" s="44"/>
      <c r="AC44" s="35"/>
      <c r="AD44" s="35"/>
      <c r="AE44" s="44"/>
      <c r="AF44" s="35"/>
    </row>
    <row r="45" customFormat="false" ht="12.75" hidden="false" customHeight="false" outlineLevel="0" collapsed="false">
      <c r="A45" s="50"/>
      <c r="B45" s="10"/>
      <c r="C45" s="44"/>
      <c r="D45" s="44"/>
      <c r="E45" s="44"/>
      <c r="F45" s="44"/>
      <c r="G45" s="35"/>
      <c r="H45" s="35"/>
      <c r="I45" s="35"/>
      <c r="J45" s="35"/>
      <c r="K45" s="44"/>
      <c r="L45" s="44"/>
      <c r="M45" s="44"/>
      <c r="N45" s="44"/>
      <c r="O45" s="35"/>
      <c r="P45" s="35"/>
      <c r="Q45" s="35"/>
      <c r="R45" s="35"/>
      <c r="S45" s="44"/>
      <c r="T45" s="44"/>
      <c r="U45" s="44"/>
      <c r="V45" s="44"/>
      <c r="W45" s="35"/>
      <c r="X45" s="35"/>
      <c r="Y45" s="35"/>
      <c r="Z45" s="35"/>
      <c r="AA45" s="44"/>
      <c r="AB45" s="44"/>
      <c r="AC45" s="35"/>
      <c r="AD45" s="35"/>
      <c r="AE45" s="44"/>
      <c r="AF45" s="35"/>
    </row>
    <row r="46" customFormat="false" ht="12.75" hidden="false" customHeight="false" outlineLevel="0" collapsed="false">
      <c r="A46" s="50" t="s">
        <v>59</v>
      </c>
      <c r="B46" s="10"/>
      <c r="C46" s="44"/>
      <c r="D46" s="44"/>
      <c r="E46" s="44"/>
      <c r="F46" s="44"/>
      <c r="G46" s="35"/>
      <c r="H46" s="35"/>
      <c r="I46" s="35"/>
      <c r="J46" s="35"/>
      <c r="K46" s="44"/>
      <c r="L46" s="44"/>
      <c r="M46" s="44"/>
      <c r="N46" s="44"/>
      <c r="O46" s="35"/>
      <c r="P46" s="35"/>
      <c r="Q46" s="35"/>
      <c r="R46" s="35"/>
      <c r="S46" s="44"/>
      <c r="T46" s="44"/>
      <c r="U46" s="44"/>
      <c r="V46" s="44"/>
      <c r="W46" s="35"/>
      <c r="X46" s="35"/>
      <c r="Y46" s="35"/>
      <c r="Z46" s="35"/>
      <c r="AA46" s="44"/>
      <c r="AB46" s="44"/>
      <c r="AC46" s="35"/>
      <c r="AD46" s="35"/>
      <c r="AE46" s="44"/>
      <c r="AF46" s="35"/>
    </row>
    <row r="47" customFormat="false" ht="12.75" hidden="false" customHeight="false" outlineLevel="0" collapsed="false">
      <c r="A47" s="50" t="s">
        <v>153</v>
      </c>
      <c r="B47" s="10"/>
      <c r="C47" s="44"/>
      <c r="D47" s="44"/>
      <c r="E47" s="44"/>
      <c r="F47" s="44"/>
      <c r="G47" s="35"/>
      <c r="H47" s="35"/>
      <c r="I47" s="35"/>
      <c r="J47" s="35"/>
      <c r="K47" s="44"/>
      <c r="L47" s="44"/>
      <c r="M47" s="44"/>
      <c r="N47" s="44"/>
      <c r="O47" s="35"/>
      <c r="P47" s="35"/>
      <c r="Q47" s="35"/>
      <c r="R47" s="35"/>
      <c r="S47" s="44"/>
      <c r="T47" s="44"/>
      <c r="U47" s="44"/>
      <c r="V47" s="44"/>
      <c r="W47" s="35"/>
      <c r="X47" s="35"/>
      <c r="Y47" s="35"/>
      <c r="Z47" s="35"/>
      <c r="AA47" s="44"/>
      <c r="AB47" s="44"/>
      <c r="AC47" s="35"/>
      <c r="AD47" s="35"/>
      <c r="AE47" s="44"/>
      <c r="AF47" s="35"/>
    </row>
    <row r="48" customFormat="false" ht="12.75" hidden="false" customHeight="false" outlineLevel="0" collapsed="false">
      <c r="A48" s="50"/>
      <c r="B48" s="10"/>
      <c r="C48" s="44"/>
      <c r="D48" s="44"/>
      <c r="E48" s="44"/>
      <c r="F48" s="44"/>
      <c r="G48" s="35"/>
      <c r="H48" s="35"/>
      <c r="I48" s="35"/>
      <c r="J48" s="35"/>
      <c r="K48" s="44"/>
      <c r="L48" s="44"/>
      <c r="M48" s="44"/>
      <c r="N48" s="44"/>
      <c r="O48" s="35"/>
      <c r="P48" s="35"/>
      <c r="Q48" s="35"/>
      <c r="R48" s="35"/>
      <c r="S48" s="44"/>
      <c r="T48" s="44"/>
      <c r="U48" s="44"/>
      <c r="V48" s="44"/>
      <c r="W48" s="35"/>
      <c r="X48" s="35"/>
      <c r="Y48" s="35"/>
      <c r="Z48" s="35"/>
      <c r="AA48" s="44"/>
      <c r="AB48" s="44"/>
      <c r="AC48" s="35"/>
      <c r="AD48" s="35"/>
      <c r="AE48" s="44"/>
      <c r="AF48" s="35"/>
    </row>
    <row r="49" customFormat="false" ht="12.75" hidden="false" customHeight="false" outlineLevel="0" collapsed="false">
      <c r="A49" s="50" t="s">
        <v>61</v>
      </c>
      <c r="B49" s="10"/>
      <c r="C49" s="44"/>
      <c r="D49" s="44"/>
      <c r="E49" s="44"/>
      <c r="F49" s="44"/>
      <c r="G49" s="35"/>
      <c r="H49" s="35"/>
      <c r="I49" s="35"/>
      <c r="J49" s="35"/>
      <c r="K49" s="44"/>
      <c r="L49" s="44"/>
      <c r="M49" s="44"/>
      <c r="N49" s="44"/>
      <c r="O49" s="35"/>
      <c r="P49" s="35"/>
      <c r="Q49" s="35"/>
      <c r="R49" s="35"/>
      <c r="S49" s="44"/>
      <c r="T49" s="44"/>
      <c r="U49" s="44"/>
      <c r="V49" s="44"/>
      <c r="W49" s="35"/>
      <c r="X49" s="35"/>
      <c r="Y49" s="35"/>
      <c r="Z49" s="35"/>
      <c r="AA49" s="44"/>
      <c r="AB49" s="44"/>
      <c r="AC49" s="35"/>
      <c r="AD49" s="35"/>
      <c r="AE49" s="44"/>
      <c r="AF49" s="35"/>
    </row>
    <row r="50" customFormat="false" ht="12.75" hidden="false" customHeight="false" outlineLevel="0" collapsed="false">
      <c r="A50" s="50"/>
      <c r="B50" s="10"/>
      <c r="C50" s="44"/>
      <c r="D50" s="44"/>
      <c r="E50" s="44"/>
      <c r="F50" s="44"/>
      <c r="G50" s="35"/>
      <c r="H50" s="35"/>
      <c r="I50" s="35"/>
      <c r="J50" s="35"/>
      <c r="K50" s="44"/>
      <c r="L50" s="44"/>
      <c r="M50" s="44"/>
      <c r="N50" s="44"/>
      <c r="O50" s="35"/>
      <c r="P50" s="35"/>
      <c r="Q50" s="35"/>
      <c r="R50" s="35"/>
      <c r="S50" s="44"/>
      <c r="T50" s="44"/>
      <c r="U50" s="44"/>
      <c r="V50" s="44"/>
      <c r="W50" s="35"/>
      <c r="X50" s="35"/>
      <c r="Y50" s="35"/>
      <c r="Z50" s="35"/>
      <c r="AA50" s="44"/>
      <c r="AB50" s="44"/>
      <c r="AC50" s="35"/>
      <c r="AD50" s="35"/>
      <c r="AE50" s="44"/>
      <c r="AF50" s="35"/>
    </row>
    <row r="51" customFormat="false" ht="12.75" hidden="false" customHeight="false" outlineLevel="0" collapsed="false">
      <c r="A51" s="50"/>
      <c r="B51" s="10"/>
      <c r="C51" s="44"/>
      <c r="D51" s="44"/>
      <c r="E51" s="44"/>
      <c r="F51" s="44"/>
      <c r="G51" s="35"/>
      <c r="H51" s="35"/>
      <c r="I51" s="35"/>
      <c r="J51" s="35"/>
      <c r="K51" s="44"/>
      <c r="L51" s="44"/>
      <c r="M51" s="44"/>
      <c r="N51" s="44"/>
      <c r="O51" s="35"/>
      <c r="P51" s="35"/>
      <c r="Q51" s="35"/>
      <c r="R51" s="35"/>
      <c r="S51" s="44"/>
      <c r="T51" s="44"/>
      <c r="U51" s="44"/>
      <c r="V51" s="44"/>
      <c r="W51" s="35"/>
      <c r="X51" s="35"/>
      <c r="Y51" s="35"/>
      <c r="Z51" s="35"/>
      <c r="AA51" s="44"/>
      <c r="AB51" s="44"/>
      <c r="AC51" s="98"/>
      <c r="AD51" s="99"/>
      <c r="AE51" s="44"/>
      <c r="AF51" s="35"/>
    </row>
    <row r="52" customFormat="false" ht="12.75" hidden="false" customHeight="false" outlineLevel="0" collapsed="false">
      <c r="A52" s="52"/>
      <c r="B52" s="10"/>
      <c r="C52" s="44"/>
      <c r="D52" s="44"/>
      <c r="E52" s="44"/>
      <c r="F52" s="44"/>
      <c r="G52" s="35"/>
      <c r="H52" s="35"/>
      <c r="I52" s="35"/>
      <c r="J52" s="35"/>
      <c r="K52" s="44"/>
      <c r="L52" s="44"/>
      <c r="M52" s="44"/>
      <c r="N52" s="44"/>
      <c r="O52" s="35"/>
      <c r="P52" s="35"/>
      <c r="Q52" s="35"/>
      <c r="R52" s="35"/>
      <c r="S52" s="44"/>
      <c r="T52" s="44"/>
      <c r="U52" s="44"/>
      <c r="V52" s="44"/>
      <c r="W52" s="35"/>
      <c r="X52" s="35"/>
      <c r="Y52" s="35"/>
      <c r="Z52" s="35"/>
      <c r="AA52" s="44"/>
      <c r="AB52" s="44"/>
      <c r="AC52" s="35"/>
      <c r="AD52" s="35"/>
      <c r="AE52" s="44"/>
      <c r="AF52" s="35"/>
    </row>
    <row r="53" customFormat="false" ht="12.75" hidden="false" customHeight="false" outlineLevel="0" collapsed="false">
      <c r="A53" s="10"/>
      <c r="B53" s="10"/>
      <c r="C53" s="44"/>
      <c r="D53" s="44"/>
      <c r="E53" s="44"/>
      <c r="F53" s="44"/>
      <c r="G53" s="35"/>
      <c r="H53" s="35"/>
      <c r="I53" s="35"/>
      <c r="J53" s="35"/>
      <c r="K53" s="44"/>
      <c r="L53" s="44"/>
      <c r="M53" s="44"/>
      <c r="N53" s="44"/>
      <c r="O53" s="35"/>
      <c r="P53" s="35"/>
      <c r="Q53" s="35"/>
      <c r="R53" s="35"/>
      <c r="S53" s="44"/>
      <c r="T53" s="44"/>
      <c r="U53" s="44"/>
      <c r="V53" s="44"/>
      <c r="W53" s="35"/>
      <c r="X53" s="35"/>
      <c r="Y53" s="35"/>
      <c r="Z53" s="35"/>
      <c r="AA53" s="44"/>
      <c r="AB53" s="44"/>
      <c r="AC53" s="35"/>
      <c r="AD53" s="35"/>
      <c r="AE53" s="44"/>
      <c r="AF53" s="35"/>
    </row>
    <row r="54" customFormat="false" ht="12.75" hidden="false" customHeight="false" outlineLevel="0" collapsed="false">
      <c r="A54" s="10"/>
      <c r="B54" s="10"/>
      <c r="C54" s="44"/>
      <c r="D54" s="44"/>
      <c r="E54" s="44"/>
      <c r="F54" s="44"/>
      <c r="G54" s="35"/>
      <c r="H54" s="35"/>
      <c r="I54" s="35"/>
      <c r="J54" s="35"/>
      <c r="K54" s="44"/>
      <c r="L54" s="44"/>
      <c r="M54" s="44"/>
      <c r="N54" s="44"/>
      <c r="O54" s="35"/>
      <c r="P54" s="35"/>
      <c r="Q54" s="35"/>
      <c r="R54" s="35"/>
      <c r="S54" s="44"/>
      <c r="T54" s="44"/>
      <c r="U54" s="44"/>
      <c r="V54" s="44"/>
      <c r="W54" s="35"/>
      <c r="X54" s="35"/>
      <c r="Y54" s="35"/>
      <c r="Z54" s="35"/>
      <c r="AA54" s="44"/>
      <c r="AB54" s="44"/>
      <c r="AC54" s="100"/>
      <c r="AD54" s="101"/>
      <c r="AE54" s="53"/>
      <c r="AF54" s="54"/>
    </row>
    <row r="55" customFormat="false" ht="12.75" hidden="false" customHeight="false" outlineLevel="0" collapsed="false">
      <c r="A55" s="10"/>
      <c r="B55" s="10"/>
      <c r="C55" s="53"/>
      <c r="D55" s="53"/>
      <c r="E55" s="53"/>
      <c r="F55" s="53"/>
      <c r="G55" s="35"/>
      <c r="H55" s="35"/>
      <c r="I55" s="35"/>
      <c r="J55" s="35"/>
      <c r="K55" s="53"/>
      <c r="L55" s="53"/>
      <c r="M55" s="53"/>
      <c r="N55" s="53"/>
      <c r="O55" s="35"/>
      <c r="P55" s="35"/>
      <c r="Q55" s="35"/>
      <c r="R55" s="35"/>
      <c r="S55" s="53"/>
      <c r="T55" s="53"/>
      <c r="U55" s="53"/>
      <c r="V55" s="53"/>
      <c r="W55" s="35"/>
      <c r="X55" s="35"/>
      <c r="Y55" s="35"/>
      <c r="Z55" s="35"/>
      <c r="AA55" s="53"/>
      <c r="AB55" s="53"/>
      <c r="AC55" s="54"/>
      <c r="AD55" s="54"/>
      <c r="AE55" s="53"/>
      <c r="AF55" s="54"/>
    </row>
    <row r="56" customFormat="false" ht="12.75" hidden="false" customHeight="false" outlineLevel="0" collapsed="false">
      <c r="A56" s="56" t="s">
        <v>62</v>
      </c>
      <c r="B56" s="10"/>
      <c r="C56" s="44" t="s">
        <v>63</v>
      </c>
      <c r="D56" s="44"/>
      <c r="E56" s="44" t="s">
        <v>63</v>
      </c>
      <c r="F56" s="44"/>
      <c r="G56" s="35" t="s">
        <v>63</v>
      </c>
      <c r="H56" s="35"/>
      <c r="I56" s="35" t="s">
        <v>63</v>
      </c>
      <c r="J56" s="35"/>
      <c r="K56" s="44" t="s">
        <v>63</v>
      </c>
      <c r="L56" s="44"/>
      <c r="M56" s="44" t="s">
        <v>63</v>
      </c>
      <c r="N56" s="44"/>
      <c r="O56" s="35" t="s">
        <v>63</v>
      </c>
      <c r="P56" s="35"/>
      <c r="Q56" s="35" t="s">
        <v>63</v>
      </c>
      <c r="R56" s="35"/>
      <c r="S56" s="44" t="s">
        <v>63</v>
      </c>
      <c r="T56" s="44"/>
      <c r="U56" s="44" t="s">
        <v>63</v>
      </c>
      <c r="V56" s="44"/>
      <c r="W56" s="35" t="s">
        <v>63</v>
      </c>
      <c r="X56" s="35"/>
      <c r="Y56" s="35" t="s">
        <v>63</v>
      </c>
      <c r="Z56" s="35"/>
      <c r="AA56" s="44" t="s">
        <v>63</v>
      </c>
      <c r="AB56" s="44"/>
      <c r="AC56" s="57"/>
      <c r="AD56" s="57"/>
      <c r="AE56" s="57"/>
      <c r="AF56" s="58"/>
    </row>
    <row r="57" customFormat="false" ht="15.4" hidden="false" customHeight="false" outlineLevel="0" collapsed="false">
      <c r="A57" s="50"/>
      <c r="B57" s="10"/>
      <c r="C57" s="59" t="s">
        <v>64</v>
      </c>
      <c r="D57" s="60" t="n">
        <f aca="false">COUNTIF(C23:D55,"S")</f>
        <v>0</v>
      </c>
      <c r="E57" s="59" t="s">
        <v>65</v>
      </c>
      <c r="F57" s="60" t="n">
        <f aca="false">COUNTIF(E23:F55,"XS")</f>
        <v>0</v>
      </c>
      <c r="G57" s="61" t="s">
        <v>64</v>
      </c>
      <c r="H57" s="62" t="n">
        <f aca="false">COUNTIF(G23:H55,"S")</f>
        <v>0</v>
      </c>
      <c r="I57" s="61" t="s">
        <v>65</v>
      </c>
      <c r="J57" s="62" t="n">
        <f aca="false">COUNTIF(I23:J55,"XS")</f>
        <v>0</v>
      </c>
      <c r="K57" s="59" t="s">
        <v>64</v>
      </c>
      <c r="L57" s="60" t="n">
        <f aca="false">COUNTIF(K23:L55,"S")</f>
        <v>0</v>
      </c>
      <c r="M57" s="59" t="s">
        <v>65</v>
      </c>
      <c r="N57" s="60" t="n">
        <f aca="false">COUNTIF(M23:N55,"XS")</f>
        <v>0</v>
      </c>
      <c r="O57" s="61" t="s">
        <v>64</v>
      </c>
      <c r="P57" s="62" t="n">
        <f aca="false">COUNTIF(O23:P55,"S")</f>
        <v>0</v>
      </c>
      <c r="Q57" s="61" t="s">
        <v>65</v>
      </c>
      <c r="R57" s="62" t="n">
        <f aca="false">COUNTIF(Q23:R55,"XS")</f>
        <v>0</v>
      </c>
      <c r="S57" s="59" t="s">
        <v>64</v>
      </c>
      <c r="T57" s="60" t="n">
        <f aca="false">COUNTIF(S23:T55,"S")</f>
        <v>0</v>
      </c>
      <c r="U57" s="59" t="s">
        <v>65</v>
      </c>
      <c r="V57" s="60" t="n">
        <f aca="false">COUNTIF(U23:V55,"XS")</f>
        <v>0</v>
      </c>
      <c r="W57" s="61" t="s">
        <v>64</v>
      </c>
      <c r="X57" s="62" t="n">
        <f aca="false">COUNTIF(W23:X55,"S")</f>
        <v>0</v>
      </c>
      <c r="Y57" s="61" t="s">
        <v>65</v>
      </c>
      <c r="Z57" s="62" t="n">
        <f aca="false">COUNTIF(Y23:Z55,"XS")</f>
        <v>0</v>
      </c>
      <c r="AA57" s="59" t="s">
        <v>65</v>
      </c>
      <c r="AB57" s="60" t="n">
        <f aca="false">COUNTIF(AA23:AB55,"XS")</f>
        <v>0</v>
      </c>
      <c r="AC57" s="65"/>
      <c r="AD57" s="65"/>
      <c r="AE57" s="65"/>
      <c r="AF57" s="66"/>
    </row>
    <row r="58" customFormat="false" ht="15.4" hidden="false" customHeight="false" outlineLevel="0" collapsed="false">
      <c r="A58" s="67" t="s">
        <v>66</v>
      </c>
      <c r="B58" s="10"/>
      <c r="C58" s="59" t="s">
        <v>67</v>
      </c>
      <c r="D58" s="60" t="n">
        <f aca="false">COUNTIF(C23:D55,"M")</f>
        <v>0</v>
      </c>
      <c r="E58" s="59" t="s">
        <v>64</v>
      </c>
      <c r="F58" s="60" t="n">
        <f aca="false">COUNTIF(E23:F55,"S")</f>
        <v>0</v>
      </c>
      <c r="G58" s="61" t="s">
        <v>67</v>
      </c>
      <c r="H58" s="62" t="n">
        <f aca="false">COUNTIF(G23:H55,"M")</f>
        <v>0</v>
      </c>
      <c r="I58" s="61" t="s">
        <v>64</v>
      </c>
      <c r="J58" s="62" t="n">
        <f aca="false">COUNTIF(I23:J55,"S")</f>
        <v>0</v>
      </c>
      <c r="K58" s="59" t="s">
        <v>67</v>
      </c>
      <c r="L58" s="60" t="n">
        <f aca="false">COUNTIF(K23:L55,"M")</f>
        <v>0</v>
      </c>
      <c r="M58" s="59" t="s">
        <v>64</v>
      </c>
      <c r="N58" s="60" t="n">
        <f aca="false">COUNTIF(M23:N55,"S")</f>
        <v>0</v>
      </c>
      <c r="O58" s="61" t="s">
        <v>67</v>
      </c>
      <c r="P58" s="62" t="n">
        <f aca="false">COUNTIF(O23:P55,"M")</f>
        <v>0</v>
      </c>
      <c r="Q58" s="61" t="s">
        <v>64</v>
      </c>
      <c r="R58" s="62" t="n">
        <f aca="false">COUNTIF(Q23:R55,"S")</f>
        <v>0</v>
      </c>
      <c r="S58" s="59" t="s">
        <v>67</v>
      </c>
      <c r="T58" s="60" t="n">
        <f aca="false">COUNTIF(S23:T55,"M")</f>
        <v>0</v>
      </c>
      <c r="U58" s="59" t="s">
        <v>64</v>
      </c>
      <c r="V58" s="60" t="n">
        <f aca="false">COUNTIF(U23:V55,"S")</f>
        <v>0</v>
      </c>
      <c r="W58" s="61" t="s">
        <v>67</v>
      </c>
      <c r="X58" s="62" t="n">
        <f aca="false">COUNTIF(W23:X55,"M")</f>
        <v>0</v>
      </c>
      <c r="Y58" s="61" t="s">
        <v>64</v>
      </c>
      <c r="Z58" s="62" t="n">
        <f aca="false">COUNTIF(Y23:Z55,"S")</f>
        <v>0</v>
      </c>
      <c r="AA58" s="59" t="s">
        <v>64</v>
      </c>
      <c r="AB58" s="60" t="n">
        <f aca="false">COUNTIF(AA23:AB55,"S")</f>
        <v>0</v>
      </c>
      <c r="AC58" s="65"/>
      <c r="AD58" s="65"/>
      <c r="AE58" s="65"/>
      <c r="AF58" s="66"/>
    </row>
    <row r="59" customFormat="false" ht="15.4" hidden="false" customHeight="false" outlineLevel="0" collapsed="false">
      <c r="A59" s="67" t="s">
        <v>68</v>
      </c>
      <c r="B59" s="10"/>
      <c r="C59" s="59" t="s">
        <v>69</v>
      </c>
      <c r="D59" s="60" t="n">
        <f aca="false">COUNTIF(C23:D55,"L")</f>
        <v>0</v>
      </c>
      <c r="E59" s="59" t="s">
        <v>67</v>
      </c>
      <c r="F59" s="60" t="n">
        <f aca="false">COUNTIF(E23:F55,"M")</f>
        <v>0</v>
      </c>
      <c r="G59" s="61" t="s">
        <v>69</v>
      </c>
      <c r="H59" s="62" t="n">
        <f aca="false">COUNTIF(G23:H55,"L")</f>
        <v>0</v>
      </c>
      <c r="I59" s="61" t="s">
        <v>67</v>
      </c>
      <c r="J59" s="62" t="n">
        <f aca="false">COUNTIF(I23:J55,"M")</f>
        <v>0</v>
      </c>
      <c r="K59" s="59" t="s">
        <v>69</v>
      </c>
      <c r="L59" s="60" t="n">
        <f aca="false">COUNTIF(K23:L55,"L")</f>
        <v>0</v>
      </c>
      <c r="M59" s="59" t="s">
        <v>67</v>
      </c>
      <c r="N59" s="60" t="n">
        <f aca="false">COUNTIF(M23:N55,"M")</f>
        <v>0</v>
      </c>
      <c r="O59" s="61" t="s">
        <v>69</v>
      </c>
      <c r="P59" s="62" t="n">
        <f aca="false">COUNTIF(O23:P55,"L")</f>
        <v>0</v>
      </c>
      <c r="Q59" s="61" t="s">
        <v>67</v>
      </c>
      <c r="R59" s="62" t="n">
        <f aca="false">COUNTIF(Q23:R55,"M")</f>
        <v>0</v>
      </c>
      <c r="S59" s="59" t="s">
        <v>69</v>
      </c>
      <c r="T59" s="60" t="n">
        <f aca="false">COUNTIF(S23:T55,"L")</f>
        <v>0</v>
      </c>
      <c r="U59" s="59" t="s">
        <v>67</v>
      </c>
      <c r="V59" s="60" t="n">
        <f aca="false">COUNTIF(U23:V55,"M")</f>
        <v>0</v>
      </c>
      <c r="W59" s="61" t="s">
        <v>69</v>
      </c>
      <c r="X59" s="62" t="n">
        <f aca="false">COUNTIF(W23:X55,"L")</f>
        <v>0</v>
      </c>
      <c r="Y59" s="61" t="s">
        <v>67</v>
      </c>
      <c r="Z59" s="62" t="n">
        <f aca="false">COUNTIF(Y23:Z55,"M")</f>
        <v>0</v>
      </c>
      <c r="AA59" s="59" t="s">
        <v>67</v>
      </c>
      <c r="AB59" s="60" t="n">
        <f aca="false">COUNTIF(AA23:AB55,"M")</f>
        <v>0</v>
      </c>
      <c r="AC59" s="65"/>
      <c r="AD59" s="65"/>
      <c r="AE59" s="65"/>
      <c r="AF59" s="66"/>
    </row>
    <row r="60" customFormat="false" ht="15.4" hidden="false" customHeight="false" outlineLevel="0" collapsed="false">
      <c r="A60" s="67" t="s">
        <v>70</v>
      </c>
      <c r="B60" s="10"/>
      <c r="C60" s="59" t="s">
        <v>71</v>
      </c>
      <c r="D60" s="60" t="n">
        <f aca="false">COUNTIF(C23:D55,"XL")</f>
        <v>0</v>
      </c>
      <c r="E60" s="59" t="s">
        <v>69</v>
      </c>
      <c r="F60" s="60" t="n">
        <f aca="false">COUNTIF(E23:F55,"L")</f>
        <v>0</v>
      </c>
      <c r="G60" s="61" t="s">
        <v>71</v>
      </c>
      <c r="H60" s="62" t="n">
        <f aca="false">COUNTIF(G23:H55,"XL")</f>
        <v>0</v>
      </c>
      <c r="I60" s="61" t="s">
        <v>69</v>
      </c>
      <c r="J60" s="62" t="n">
        <f aca="false">COUNTIF(I23:J55,"L")</f>
        <v>0</v>
      </c>
      <c r="K60" s="59" t="s">
        <v>71</v>
      </c>
      <c r="L60" s="60" t="n">
        <f aca="false">COUNTIF(K23:L55,"XL")</f>
        <v>0</v>
      </c>
      <c r="M60" s="59" t="s">
        <v>69</v>
      </c>
      <c r="N60" s="60" t="n">
        <f aca="false">COUNTIF(M23:N55,"L")</f>
        <v>0</v>
      </c>
      <c r="O60" s="61" t="s">
        <v>71</v>
      </c>
      <c r="P60" s="62" t="n">
        <f aca="false">COUNTIF(O23:P55,"XL")</f>
        <v>0</v>
      </c>
      <c r="Q60" s="61" t="s">
        <v>69</v>
      </c>
      <c r="R60" s="62" t="n">
        <f aca="false">COUNTIF(Q23:R55,"L")</f>
        <v>0</v>
      </c>
      <c r="S60" s="59" t="s">
        <v>71</v>
      </c>
      <c r="T60" s="60" t="n">
        <f aca="false">COUNTIF(S23:T55,"XL")</f>
        <v>0</v>
      </c>
      <c r="U60" s="59" t="s">
        <v>69</v>
      </c>
      <c r="V60" s="60" t="n">
        <f aca="false">COUNTIF(U23:V55,"L")</f>
        <v>0</v>
      </c>
      <c r="W60" s="61" t="s">
        <v>71</v>
      </c>
      <c r="X60" s="62" t="n">
        <f aca="false">COUNTIF(W23:X55,"XL")</f>
        <v>0</v>
      </c>
      <c r="Y60" s="61" t="s">
        <v>69</v>
      </c>
      <c r="Z60" s="62" t="n">
        <f aca="false">COUNTIF(Y23:Z55,"L")</f>
        <v>0</v>
      </c>
      <c r="AA60" s="59" t="s">
        <v>69</v>
      </c>
      <c r="AB60" s="60" t="n">
        <f aca="false">COUNTIF(AA23:AB55,"L")</f>
        <v>0</v>
      </c>
      <c r="AC60" s="65"/>
      <c r="AD60" s="65"/>
      <c r="AE60" s="65"/>
      <c r="AF60" s="66"/>
    </row>
    <row r="61" customFormat="false" ht="15.4" hidden="false" customHeight="false" outlineLevel="0" collapsed="false">
      <c r="A61" s="68" t="s">
        <v>72</v>
      </c>
      <c r="B61" s="10"/>
      <c r="C61" s="59" t="s">
        <v>73</v>
      </c>
      <c r="D61" s="60" t="n">
        <f aca="false">COUNTIF(C23:D55,"XXL")</f>
        <v>0</v>
      </c>
      <c r="E61" s="59" t="s">
        <v>71</v>
      </c>
      <c r="F61" s="60" t="n">
        <f aca="false">COUNTIF(E23:F55,"XL")</f>
        <v>0</v>
      </c>
      <c r="G61" s="61" t="s">
        <v>73</v>
      </c>
      <c r="H61" s="62" t="n">
        <f aca="false">COUNTIF(G23:H55,"XXL")</f>
        <v>0</v>
      </c>
      <c r="I61" s="61" t="s">
        <v>71</v>
      </c>
      <c r="J61" s="62" t="n">
        <f aca="false">COUNTIF(I23:J55,"XL")</f>
        <v>0</v>
      </c>
      <c r="K61" s="59" t="s">
        <v>73</v>
      </c>
      <c r="L61" s="60" t="n">
        <f aca="false">COUNTIF(K23:L55,"XXL")</f>
        <v>0</v>
      </c>
      <c r="M61" s="59" t="s">
        <v>71</v>
      </c>
      <c r="N61" s="60" t="n">
        <f aca="false">COUNTIF(M23:N55,"XL")</f>
        <v>0</v>
      </c>
      <c r="O61" s="61" t="s">
        <v>73</v>
      </c>
      <c r="P61" s="62" t="n">
        <f aca="false">COUNTIF(O23:P55,"XXL")</f>
        <v>0</v>
      </c>
      <c r="Q61" s="61" t="s">
        <v>71</v>
      </c>
      <c r="R61" s="62" t="n">
        <f aca="false">COUNTIF(Q23:R55,"XL")</f>
        <v>0</v>
      </c>
      <c r="S61" s="59" t="s">
        <v>73</v>
      </c>
      <c r="T61" s="60" t="n">
        <f aca="false">COUNTIF(S23:T55,"XXL")</f>
        <v>0</v>
      </c>
      <c r="U61" s="59" t="s">
        <v>71</v>
      </c>
      <c r="V61" s="60" t="n">
        <f aca="false">COUNTIF(U23:V55,"XL")</f>
        <v>0</v>
      </c>
      <c r="W61" s="61" t="s">
        <v>73</v>
      </c>
      <c r="X61" s="62" t="n">
        <f aca="false">COUNTIF(W23:X55,"XXL")</f>
        <v>0</v>
      </c>
      <c r="Y61" s="61" t="s">
        <v>71</v>
      </c>
      <c r="Z61" s="62" t="n">
        <f aca="false">COUNTIF(Y23:Z55,"XL")</f>
        <v>0</v>
      </c>
      <c r="AA61" s="59" t="s">
        <v>71</v>
      </c>
      <c r="AB61" s="60" t="n">
        <f aca="false">COUNTIF(AA23:AB55,"XL")</f>
        <v>0</v>
      </c>
      <c r="AC61" s="69"/>
      <c r="AD61" s="69"/>
      <c r="AE61" s="69"/>
      <c r="AF61" s="70"/>
    </row>
    <row r="62" customFormat="false" ht="12.75" hidden="false" customHeight="false" outlineLevel="0" collapsed="false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customFormat="false" ht="12.75" hidden="false" customHeight="false" outlineLevel="0" collapsed="false">
      <c r="A63" s="2" t="s">
        <v>115</v>
      </c>
      <c r="B63" s="2"/>
      <c r="C63" s="115"/>
      <c r="D63" s="115"/>
      <c r="E63" s="115"/>
      <c r="F63" s="115"/>
      <c r="G63" s="4" t="s">
        <v>122</v>
      </c>
      <c r="H63" s="4"/>
      <c r="I63" s="4"/>
      <c r="J63" s="4"/>
      <c r="K63" s="4" t="s">
        <v>154</v>
      </c>
      <c r="L63" s="4"/>
      <c r="M63" s="4"/>
      <c r="N63" s="4"/>
      <c r="O63" s="4" t="s">
        <v>155</v>
      </c>
      <c r="P63" s="4"/>
      <c r="Q63" s="4"/>
      <c r="R63" s="4"/>
      <c r="S63" s="4" t="s">
        <v>156</v>
      </c>
      <c r="T63" s="4"/>
      <c r="U63" s="4" t="s">
        <v>156</v>
      </c>
      <c r="V63" s="4"/>
      <c r="W63" s="4" t="s">
        <v>157</v>
      </c>
      <c r="X63" s="4"/>
      <c r="Y63" s="4" t="s">
        <v>157</v>
      </c>
      <c r="Z63" s="4"/>
      <c r="AA63" s="115"/>
      <c r="AB63" s="115"/>
      <c r="AC63" s="102" t="s">
        <v>6</v>
      </c>
      <c r="AD63" s="102"/>
      <c r="AE63" s="102"/>
      <c r="AF63" s="102"/>
    </row>
    <row r="64" customFormat="false" ht="39" hidden="false" customHeight="true" outlineLevel="0" collapsed="false">
      <c r="A64" s="2"/>
      <c r="B64" s="2"/>
      <c r="C64" s="116"/>
      <c r="D64" s="116"/>
      <c r="E64" s="116"/>
      <c r="F64" s="116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117"/>
      <c r="AB64" s="117"/>
      <c r="AC64" s="102"/>
      <c r="AD64" s="102"/>
      <c r="AE64" s="102"/>
      <c r="AF64" s="102"/>
    </row>
    <row r="65" customFormat="false" ht="15" hidden="false" customHeight="true" outlineLevel="0" collapsed="false">
      <c r="A65" s="35" t="s">
        <v>8</v>
      </c>
      <c r="B65" s="35"/>
      <c r="C65" s="105" t="s">
        <v>9</v>
      </c>
      <c r="D65" s="105"/>
      <c r="E65" s="105"/>
      <c r="F65" s="105"/>
      <c r="G65" s="13" t="s">
        <v>9</v>
      </c>
      <c r="H65" s="13"/>
      <c r="I65" s="13"/>
      <c r="J65" s="13"/>
      <c r="K65" s="12" t="s">
        <v>9</v>
      </c>
      <c r="L65" s="12"/>
      <c r="M65" s="12"/>
      <c r="N65" s="12"/>
      <c r="O65" s="13" t="s">
        <v>9</v>
      </c>
      <c r="P65" s="13"/>
      <c r="Q65" s="13"/>
      <c r="R65" s="13"/>
      <c r="S65" s="12" t="s">
        <v>9</v>
      </c>
      <c r="T65" s="12"/>
      <c r="U65" s="12"/>
      <c r="V65" s="12"/>
      <c r="W65" s="12" t="s">
        <v>9</v>
      </c>
      <c r="X65" s="12"/>
      <c r="Y65" s="12"/>
      <c r="Z65" s="12"/>
      <c r="AA65" s="83" t="s">
        <v>9</v>
      </c>
      <c r="AB65" s="83"/>
      <c r="AC65" s="92"/>
      <c r="AD65" s="93"/>
      <c r="AE65" s="93"/>
      <c r="AF65" s="84"/>
    </row>
    <row r="66" customFormat="false" ht="12.75" hidden="false" customHeight="false" outlineLevel="0" collapsed="false">
      <c r="A66" s="20" t="s">
        <v>12</v>
      </c>
      <c r="B66" s="20"/>
      <c r="C66" s="81"/>
      <c r="D66" s="81"/>
      <c r="E66" s="81"/>
      <c r="F66" s="81"/>
      <c r="G66" s="21"/>
      <c r="H66" s="21"/>
      <c r="I66" s="21"/>
      <c r="J66" s="21"/>
      <c r="K66" s="27"/>
      <c r="L66" s="28"/>
      <c r="M66" s="28"/>
      <c r="N66" s="29"/>
      <c r="O66" s="27"/>
      <c r="P66" s="28"/>
      <c r="Q66" s="28"/>
      <c r="R66" s="29"/>
      <c r="S66" s="27"/>
      <c r="T66" s="28"/>
      <c r="U66" s="28"/>
      <c r="V66" s="29"/>
      <c r="W66" s="27"/>
      <c r="X66" s="28"/>
      <c r="Y66" s="28"/>
      <c r="Z66" s="29"/>
      <c r="AA66" s="118"/>
      <c r="AB66" s="119"/>
      <c r="AC66" s="23"/>
      <c r="AD66" s="17"/>
      <c r="AE66" s="17"/>
      <c r="AF66" s="24"/>
    </row>
    <row r="67" customFormat="false" ht="12.75" hidden="false" customHeight="false" outlineLevel="0" collapsed="false">
      <c r="A67" s="20" t="s">
        <v>123</v>
      </c>
      <c r="B67" s="20"/>
      <c r="C67" s="81"/>
      <c r="D67" s="81"/>
      <c r="E67" s="81"/>
      <c r="F67" s="81"/>
      <c r="G67" s="21"/>
      <c r="H67" s="21"/>
      <c r="I67" s="21"/>
      <c r="J67" s="21"/>
      <c r="K67" s="27"/>
      <c r="L67" s="28"/>
      <c r="M67" s="28"/>
      <c r="N67" s="29"/>
      <c r="O67" s="27"/>
      <c r="P67" s="28"/>
      <c r="Q67" s="28"/>
      <c r="R67" s="29"/>
      <c r="S67" s="27"/>
      <c r="T67" s="28"/>
      <c r="U67" s="28"/>
      <c r="V67" s="29"/>
      <c r="W67" s="27"/>
      <c r="X67" s="28"/>
      <c r="Y67" s="28"/>
      <c r="Z67" s="29"/>
      <c r="AA67" s="120"/>
      <c r="AB67" s="121"/>
      <c r="AC67" s="23"/>
      <c r="AD67" s="17"/>
      <c r="AE67" s="17"/>
      <c r="AF67" s="24"/>
    </row>
    <row r="68" customFormat="false" ht="12.75" hidden="false" customHeight="false" outlineLevel="0" collapsed="false">
      <c r="A68" s="30" t="s">
        <v>159</v>
      </c>
      <c r="B68" s="31"/>
      <c r="C68" s="27"/>
      <c r="D68" s="28"/>
      <c r="E68" s="28"/>
      <c r="F68" s="29"/>
      <c r="G68" s="27"/>
      <c r="H68" s="28"/>
      <c r="I68" s="28"/>
      <c r="J68" s="29"/>
      <c r="K68" s="14"/>
      <c r="L68" s="14"/>
      <c r="M68" s="14"/>
      <c r="N68" s="14"/>
      <c r="O68" s="21"/>
      <c r="P68" s="21"/>
      <c r="Q68" s="21"/>
      <c r="R68" s="21"/>
      <c r="S68" s="81"/>
      <c r="T68" s="81"/>
      <c r="U68" s="81"/>
      <c r="V68" s="81"/>
      <c r="W68" s="81"/>
      <c r="X68" s="81"/>
      <c r="Y68" s="81"/>
      <c r="Z68" s="81"/>
      <c r="AA68" s="120"/>
      <c r="AB68" s="121"/>
      <c r="AC68" s="23"/>
      <c r="AD68" s="17"/>
      <c r="AE68" s="17" t="s">
        <v>177</v>
      </c>
      <c r="AF68" s="24"/>
    </row>
    <row r="69" customFormat="false" ht="12.75" hidden="false" customHeight="false" outlineLevel="0" collapsed="false">
      <c r="A69" s="20" t="s">
        <v>84</v>
      </c>
      <c r="B69" s="20"/>
      <c r="C69" s="81"/>
      <c r="D69" s="81"/>
      <c r="E69" s="81"/>
      <c r="F69" s="81"/>
      <c r="G69" s="81"/>
      <c r="H69" s="81"/>
      <c r="I69" s="81"/>
      <c r="J69" s="81"/>
      <c r="K69" s="27"/>
      <c r="L69" s="28"/>
      <c r="M69" s="28"/>
      <c r="N69" s="29"/>
      <c r="O69" s="27"/>
      <c r="P69" s="28"/>
      <c r="Q69" s="28"/>
      <c r="R69" s="29"/>
      <c r="S69" s="82"/>
      <c r="T69" s="82"/>
      <c r="U69" s="108"/>
      <c r="V69" s="108"/>
      <c r="W69" s="108"/>
      <c r="X69" s="108"/>
      <c r="Y69" s="108"/>
      <c r="Z69" s="108"/>
      <c r="AA69" s="120"/>
      <c r="AB69" s="121"/>
      <c r="AC69" s="23"/>
      <c r="AD69" s="17"/>
      <c r="AE69" s="17" t="s">
        <v>178</v>
      </c>
      <c r="AF69" s="24"/>
    </row>
    <row r="70" customFormat="false" ht="12.75" hidden="false" customHeight="false" outlineLevel="0" collapsed="false">
      <c r="A70" s="20" t="s">
        <v>85</v>
      </c>
      <c r="B70" s="20"/>
      <c r="C70" s="81"/>
      <c r="D70" s="81"/>
      <c r="E70" s="81"/>
      <c r="F70" s="81"/>
      <c r="G70" s="27"/>
      <c r="H70" s="28"/>
      <c r="I70" s="28"/>
      <c r="J70" s="29"/>
      <c r="K70" s="14"/>
      <c r="L70" s="14"/>
      <c r="M70" s="14"/>
      <c r="N70" s="14"/>
      <c r="O70" s="21"/>
      <c r="P70" s="21"/>
      <c r="Q70" s="21"/>
      <c r="R70" s="21"/>
      <c r="S70" s="81"/>
      <c r="T70" s="81"/>
      <c r="U70" s="81"/>
      <c r="V70" s="81"/>
      <c r="W70" s="81"/>
      <c r="X70" s="81"/>
      <c r="Y70" s="81"/>
      <c r="Z70" s="81"/>
      <c r="AA70" s="120"/>
      <c r="AB70" s="121"/>
      <c r="AC70" s="23"/>
      <c r="AD70" s="17"/>
      <c r="AE70" s="114" t="s">
        <v>179</v>
      </c>
      <c r="AF70" s="24"/>
    </row>
    <row r="71" customFormat="false" ht="12.75" hidden="false" customHeight="false" outlineLevel="0" collapsed="false">
      <c r="A71" s="30" t="s">
        <v>125</v>
      </c>
      <c r="B71" s="31"/>
      <c r="C71" s="81"/>
      <c r="D71" s="81"/>
      <c r="E71" s="81"/>
      <c r="F71" s="81"/>
      <c r="G71" s="21"/>
      <c r="H71" s="21"/>
      <c r="I71" s="21"/>
      <c r="J71" s="21"/>
      <c r="K71" s="27"/>
      <c r="L71" s="28"/>
      <c r="M71" s="28"/>
      <c r="N71" s="29"/>
      <c r="O71" s="27"/>
      <c r="P71" s="28"/>
      <c r="Q71" s="28"/>
      <c r="R71" s="29"/>
      <c r="S71" s="27"/>
      <c r="T71" s="28"/>
      <c r="U71" s="28"/>
      <c r="V71" s="29"/>
      <c r="W71" s="27"/>
      <c r="X71" s="28"/>
      <c r="Y71" s="28"/>
      <c r="Z71" s="29"/>
      <c r="AA71" s="120"/>
      <c r="AB71" s="121"/>
      <c r="AC71" s="23"/>
      <c r="AD71" s="17"/>
      <c r="AE71" s="114" t="s">
        <v>180</v>
      </c>
      <c r="AF71" s="24"/>
    </row>
    <row r="72" customFormat="false" ht="12.75" hidden="false" customHeight="false" outlineLevel="0" collapsed="false">
      <c r="A72" s="30" t="s">
        <v>160</v>
      </c>
      <c r="B72" s="31"/>
      <c r="C72" s="27"/>
      <c r="D72" s="28"/>
      <c r="E72" s="28"/>
      <c r="F72" s="29"/>
      <c r="G72" s="27"/>
      <c r="H72" s="28"/>
      <c r="I72" s="28"/>
      <c r="J72" s="29"/>
      <c r="K72" s="14"/>
      <c r="L72" s="14"/>
      <c r="M72" s="14"/>
      <c r="N72" s="14"/>
      <c r="O72" s="21"/>
      <c r="P72" s="21"/>
      <c r="Q72" s="21"/>
      <c r="R72" s="21"/>
      <c r="S72" s="81"/>
      <c r="T72" s="81"/>
      <c r="U72" s="81"/>
      <c r="V72" s="81"/>
      <c r="W72" s="81"/>
      <c r="X72" s="81"/>
      <c r="Y72" s="81"/>
      <c r="Z72" s="81"/>
      <c r="AA72" s="120"/>
      <c r="AB72" s="121"/>
      <c r="AC72" s="23"/>
      <c r="AD72" s="17"/>
      <c r="AE72" s="17"/>
      <c r="AF72" s="24"/>
    </row>
    <row r="73" customFormat="false" ht="12.75" hidden="false" customHeight="false" outlineLevel="0" collapsed="false">
      <c r="A73" s="20" t="s">
        <v>86</v>
      </c>
      <c r="B73" s="20"/>
      <c r="C73" s="81" t="s">
        <v>15</v>
      </c>
      <c r="D73" s="81"/>
      <c r="E73" s="81"/>
      <c r="F73" s="81"/>
      <c r="G73" s="21" t="s">
        <v>90</v>
      </c>
      <c r="H73" s="21"/>
      <c r="I73" s="21"/>
      <c r="J73" s="21"/>
      <c r="K73" s="14" t="s">
        <v>161</v>
      </c>
      <c r="L73" s="14"/>
      <c r="M73" s="14"/>
      <c r="N73" s="14"/>
      <c r="O73" s="14" t="s">
        <v>162</v>
      </c>
      <c r="P73" s="14"/>
      <c r="Q73" s="14"/>
      <c r="R73" s="14"/>
      <c r="S73" s="14" t="s">
        <v>90</v>
      </c>
      <c r="T73" s="14"/>
      <c r="U73" s="14"/>
      <c r="V73" s="14"/>
      <c r="W73" s="14" t="s">
        <v>90</v>
      </c>
      <c r="X73" s="14"/>
      <c r="Y73" s="14"/>
      <c r="Z73" s="14"/>
      <c r="AA73" s="120"/>
      <c r="AB73" s="121"/>
      <c r="AC73" s="23"/>
      <c r="AD73" s="17"/>
      <c r="AE73" s="17"/>
      <c r="AF73" s="24"/>
    </row>
    <row r="74" customFormat="false" ht="12.75" hidden="false" customHeight="false" outlineLevel="0" collapsed="false">
      <c r="A74" s="35" t="s">
        <v>25</v>
      </c>
      <c r="B74" s="35"/>
      <c r="C74" s="81" t="s">
        <v>26</v>
      </c>
      <c r="D74" s="81"/>
      <c r="E74" s="81"/>
      <c r="F74" s="81"/>
      <c r="G74" s="81" t="s">
        <v>26</v>
      </c>
      <c r="H74" s="81"/>
      <c r="I74" s="81"/>
      <c r="J74" s="81"/>
      <c r="K74" s="14" t="s">
        <v>26</v>
      </c>
      <c r="L74" s="14"/>
      <c r="M74" s="14"/>
      <c r="N74" s="14"/>
      <c r="O74" s="21" t="s">
        <v>26</v>
      </c>
      <c r="P74" s="21"/>
      <c r="Q74" s="21"/>
      <c r="R74" s="21"/>
      <c r="S74" s="81" t="s">
        <v>26</v>
      </c>
      <c r="T74" s="81"/>
      <c r="U74" s="81"/>
      <c r="V74" s="81"/>
      <c r="W74" s="81" t="s">
        <v>26</v>
      </c>
      <c r="X74" s="81"/>
      <c r="Y74" s="81"/>
      <c r="Z74" s="81"/>
      <c r="AA74" s="120"/>
      <c r="AB74" s="121"/>
      <c r="AC74" s="23"/>
      <c r="AD74" s="17"/>
      <c r="AE74" s="17" t="s">
        <v>11</v>
      </c>
      <c r="AF74" s="24"/>
    </row>
    <row r="75" customFormat="false" ht="12.75" hidden="false" customHeight="false" outlineLevel="0" collapsed="false">
      <c r="A75" s="20" t="s">
        <v>28</v>
      </c>
      <c r="B75" s="20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27"/>
      <c r="T75" s="28"/>
      <c r="U75" s="28"/>
      <c r="V75" s="29"/>
      <c r="W75" s="27"/>
      <c r="X75" s="28"/>
      <c r="Y75" s="28"/>
      <c r="Z75" s="29"/>
      <c r="AA75" s="120"/>
      <c r="AB75" s="121"/>
      <c r="AC75" s="23"/>
      <c r="AD75" s="17"/>
      <c r="AE75" s="17"/>
      <c r="AF75" s="24"/>
    </row>
    <row r="76" customFormat="false" ht="12.75" hidden="false" customHeight="false" outlineLevel="0" collapsed="false">
      <c r="A76" s="20" t="s">
        <v>91</v>
      </c>
      <c r="B76" s="20"/>
      <c r="C76" s="81"/>
      <c r="D76" s="81"/>
      <c r="E76" s="81"/>
      <c r="F76" s="81"/>
      <c r="G76" s="81"/>
      <c r="H76" s="81"/>
      <c r="I76" s="81"/>
      <c r="J76" s="81"/>
      <c r="K76" s="14"/>
      <c r="L76" s="14"/>
      <c r="M76" s="14"/>
      <c r="N76" s="14"/>
      <c r="O76" s="21"/>
      <c r="P76" s="21"/>
      <c r="Q76" s="21"/>
      <c r="R76" s="21"/>
      <c r="S76" s="81"/>
      <c r="T76" s="81"/>
      <c r="U76" s="81"/>
      <c r="V76" s="81"/>
      <c r="W76" s="81"/>
      <c r="X76" s="81"/>
      <c r="Y76" s="81"/>
      <c r="Z76" s="81"/>
      <c r="AA76" s="120"/>
      <c r="AB76" s="121"/>
      <c r="AC76" s="23"/>
      <c r="AD76" s="17"/>
      <c r="AE76" s="17"/>
      <c r="AF76" s="24"/>
    </row>
    <row r="77" customFormat="false" ht="12.75" hidden="false" customHeight="false" outlineLevel="0" collapsed="false">
      <c r="A77" s="20" t="s">
        <v>30</v>
      </c>
      <c r="B77" s="20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27"/>
      <c r="T77" s="28"/>
      <c r="U77" s="28"/>
      <c r="V77" s="29"/>
      <c r="W77" s="27"/>
      <c r="X77" s="28"/>
      <c r="Y77" s="28"/>
      <c r="Z77" s="29"/>
      <c r="AA77" s="122"/>
      <c r="AB77" s="123"/>
      <c r="AC77" s="95"/>
      <c r="AD77" s="96"/>
      <c r="AE77" s="96"/>
      <c r="AF77" s="87"/>
    </row>
    <row r="78" customFormat="false" ht="12.75" hidden="false" customHeight="false" outlineLevel="0" collapsed="false">
      <c r="A78" s="10"/>
      <c r="B78" s="10"/>
      <c r="C78" s="124" t="s">
        <v>32</v>
      </c>
      <c r="D78" s="124"/>
      <c r="E78" s="124" t="s">
        <v>33</v>
      </c>
      <c r="F78" s="124"/>
      <c r="G78" s="37" t="s">
        <v>32</v>
      </c>
      <c r="H78" s="37"/>
      <c r="I78" s="37" t="s">
        <v>33</v>
      </c>
      <c r="J78" s="37"/>
      <c r="K78" s="37" t="s">
        <v>32</v>
      </c>
      <c r="L78" s="37"/>
      <c r="M78" s="37" t="s">
        <v>33</v>
      </c>
      <c r="N78" s="37"/>
      <c r="O78" s="37" t="s">
        <v>32</v>
      </c>
      <c r="P78" s="37"/>
      <c r="Q78" s="37" t="s">
        <v>33</v>
      </c>
      <c r="R78" s="37"/>
      <c r="S78" s="37" t="s">
        <v>64</v>
      </c>
      <c r="T78" s="37"/>
      <c r="U78" s="37" t="s">
        <v>67</v>
      </c>
      <c r="V78" s="37"/>
      <c r="W78" s="37" t="s">
        <v>32</v>
      </c>
      <c r="X78" s="37"/>
      <c r="Y78" s="37" t="s">
        <v>33</v>
      </c>
      <c r="Z78" s="37"/>
      <c r="AA78" s="125" t="s">
        <v>109</v>
      </c>
      <c r="AB78" s="125"/>
      <c r="AC78" s="39" t="s">
        <v>94</v>
      </c>
      <c r="AD78" s="39"/>
      <c r="AE78" s="39" t="s">
        <v>34</v>
      </c>
      <c r="AF78" s="39" t="s">
        <v>35</v>
      </c>
    </row>
    <row r="79" customFormat="false" ht="12.75" hidden="false" customHeight="false" outlineLevel="0" collapsed="false">
      <c r="A79" s="10"/>
      <c r="B79" s="10"/>
      <c r="C79" s="126" t="s">
        <v>192</v>
      </c>
      <c r="D79" s="126"/>
      <c r="E79" s="126" t="s">
        <v>193</v>
      </c>
      <c r="F79" s="126"/>
      <c r="G79" s="40" t="s">
        <v>136</v>
      </c>
      <c r="H79" s="40"/>
      <c r="I79" s="40" t="s">
        <v>137</v>
      </c>
      <c r="J79" s="40"/>
      <c r="K79" s="40" t="s">
        <v>163</v>
      </c>
      <c r="L79" s="40"/>
      <c r="M79" s="40" t="s">
        <v>164</v>
      </c>
      <c r="N79" s="40"/>
      <c r="O79" s="40" t="s">
        <v>165</v>
      </c>
      <c r="P79" s="40"/>
      <c r="Q79" s="40" t="s">
        <v>166</v>
      </c>
      <c r="R79" s="40"/>
      <c r="S79" s="40" t="s">
        <v>167</v>
      </c>
      <c r="T79" s="40"/>
      <c r="U79" s="40" t="s">
        <v>168</v>
      </c>
      <c r="V79" s="40"/>
      <c r="W79" s="40" t="s">
        <v>169</v>
      </c>
      <c r="X79" s="40"/>
      <c r="Y79" s="40" t="s">
        <v>170</v>
      </c>
      <c r="Z79" s="40"/>
      <c r="AA79" s="127" t="s">
        <v>194</v>
      </c>
      <c r="AB79" s="127"/>
      <c r="AC79" s="39"/>
      <c r="AD79" s="39"/>
      <c r="AE79" s="39"/>
      <c r="AF79" s="39"/>
    </row>
    <row r="80" customFormat="false" ht="12.75" hidden="false" customHeight="false" outlineLevel="0" collapsed="false">
      <c r="A80" s="10"/>
      <c r="B80" s="10"/>
      <c r="C80" s="124" t="s">
        <v>195</v>
      </c>
      <c r="D80" s="124"/>
      <c r="E80" s="124" t="s">
        <v>195</v>
      </c>
      <c r="F80" s="124"/>
      <c r="G80" s="37" t="s">
        <v>44</v>
      </c>
      <c r="H80" s="37"/>
      <c r="I80" s="37" t="s">
        <v>44</v>
      </c>
      <c r="J80" s="37"/>
      <c r="K80" s="37" t="s">
        <v>44</v>
      </c>
      <c r="L80" s="37"/>
      <c r="M80" s="37" t="s">
        <v>44</v>
      </c>
      <c r="N80" s="37"/>
      <c r="O80" s="37" t="s">
        <v>44</v>
      </c>
      <c r="P80" s="37"/>
      <c r="Q80" s="37" t="s">
        <v>44</v>
      </c>
      <c r="R80" s="37"/>
      <c r="S80" s="37" t="s">
        <v>44</v>
      </c>
      <c r="T80" s="37"/>
      <c r="U80" s="37" t="s">
        <v>44</v>
      </c>
      <c r="V80" s="37"/>
      <c r="W80" s="37" t="s">
        <v>44</v>
      </c>
      <c r="X80" s="37"/>
      <c r="Y80" s="37" t="s">
        <v>44</v>
      </c>
      <c r="Z80" s="37"/>
      <c r="AA80" s="125" t="s">
        <v>195</v>
      </c>
      <c r="AB80" s="125"/>
      <c r="AC80" s="39"/>
      <c r="AD80" s="39"/>
      <c r="AE80" s="39"/>
      <c r="AF80" s="39"/>
    </row>
    <row r="81" customFormat="false" ht="12.75" hidden="false" customHeight="true" outlineLevel="0" collapsed="false">
      <c r="A81" s="10"/>
      <c r="B81" s="10"/>
      <c r="C81" s="124" t="s">
        <v>140</v>
      </c>
      <c r="D81" s="124"/>
      <c r="E81" s="124" t="s">
        <v>196</v>
      </c>
      <c r="F81" s="124"/>
      <c r="G81" s="37" t="s">
        <v>45</v>
      </c>
      <c r="H81" s="37"/>
      <c r="I81" s="37" t="s">
        <v>46</v>
      </c>
      <c r="J81" s="37"/>
      <c r="K81" s="37" t="s">
        <v>108</v>
      </c>
      <c r="L81" s="37"/>
      <c r="M81" s="37" t="s">
        <v>138</v>
      </c>
      <c r="N81" s="37"/>
      <c r="O81" s="37" t="s">
        <v>106</v>
      </c>
      <c r="P81" s="37"/>
      <c r="Q81" s="37" t="s">
        <v>46</v>
      </c>
      <c r="R81" s="37"/>
      <c r="S81" s="37" t="s">
        <v>171</v>
      </c>
      <c r="T81" s="37"/>
      <c r="U81" s="37" t="s">
        <v>145</v>
      </c>
      <c r="V81" s="37"/>
      <c r="W81" s="37" t="s">
        <v>138</v>
      </c>
      <c r="X81" s="37"/>
      <c r="Y81" s="37" t="s">
        <v>171</v>
      </c>
      <c r="Z81" s="37"/>
      <c r="AA81" s="125" t="s">
        <v>106</v>
      </c>
      <c r="AB81" s="125"/>
      <c r="AC81" s="39"/>
      <c r="AD81" s="39"/>
      <c r="AE81" s="39"/>
      <c r="AF81" s="39"/>
    </row>
    <row r="82" customFormat="false" ht="12.75" hidden="false" customHeight="true" outlineLevel="0" collapsed="false">
      <c r="A82" s="10"/>
      <c r="B82" s="10"/>
      <c r="C82" s="128" t="s">
        <v>48</v>
      </c>
      <c r="D82" s="128"/>
      <c r="E82" s="128" t="s">
        <v>49</v>
      </c>
      <c r="F82" s="128"/>
      <c r="G82" s="42" t="s">
        <v>48</v>
      </c>
      <c r="H82" s="42"/>
      <c r="I82" s="42" t="s">
        <v>49</v>
      </c>
      <c r="J82" s="42"/>
      <c r="K82" s="42" t="s">
        <v>48</v>
      </c>
      <c r="L82" s="42"/>
      <c r="M82" s="42" t="s">
        <v>49</v>
      </c>
      <c r="N82" s="42"/>
      <c r="O82" s="42" t="s">
        <v>48</v>
      </c>
      <c r="P82" s="42"/>
      <c r="Q82" s="42" t="s">
        <v>49</v>
      </c>
      <c r="R82" s="42"/>
      <c r="S82" s="90" t="s">
        <v>109</v>
      </c>
      <c r="T82" s="90"/>
      <c r="U82" s="90" t="s">
        <v>109</v>
      </c>
      <c r="V82" s="90"/>
      <c r="W82" s="90" t="s">
        <v>109</v>
      </c>
      <c r="X82" s="90"/>
      <c r="Y82" s="90" t="s">
        <v>109</v>
      </c>
      <c r="Z82" s="90"/>
      <c r="AA82" s="129" t="s">
        <v>109</v>
      </c>
      <c r="AB82" s="129"/>
      <c r="AC82" s="39"/>
      <c r="AD82" s="39"/>
      <c r="AE82" s="39"/>
      <c r="AF82" s="39"/>
    </row>
    <row r="83" customFormat="false" ht="12.75" hidden="false" customHeight="false" outlineLevel="0" collapsed="false">
      <c r="A83" s="10"/>
      <c r="B83" s="10"/>
      <c r="C83" s="128"/>
      <c r="D83" s="128"/>
      <c r="E83" s="128"/>
      <c r="F83" s="128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90"/>
      <c r="T83" s="90"/>
      <c r="U83" s="90"/>
      <c r="V83" s="90"/>
      <c r="W83" s="90"/>
      <c r="X83" s="90"/>
      <c r="Y83" s="90"/>
      <c r="Z83" s="90"/>
      <c r="AA83" s="129"/>
      <c r="AB83" s="129"/>
      <c r="AC83" s="39"/>
      <c r="AD83" s="39"/>
      <c r="AE83" s="39"/>
      <c r="AF83" s="39"/>
    </row>
    <row r="84" customFormat="false" ht="12.75" hidden="false" customHeight="false" outlineLevel="0" collapsed="false">
      <c r="A84" s="10"/>
      <c r="B84" s="10"/>
      <c r="C84" s="124"/>
      <c r="D84" s="124"/>
      <c r="E84" s="124"/>
      <c r="F84" s="124"/>
      <c r="G84" s="35"/>
      <c r="H84" s="35"/>
      <c r="I84" s="35"/>
      <c r="J84" s="35"/>
      <c r="K84" s="44"/>
      <c r="L84" s="44"/>
      <c r="M84" s="44"/>
      <c r="N84" s="44"/>
      <c r="O84" s="35"/>
      <c r="P84" s="35"/>
      <c r="Q84" s="35"/>
      <c r="R84" s="35"/>
      <c r="S84" s="44"/>
      <c r="T84" s="44"/>
      <c r="U84" s="44"/>
      <c r="V84" s="44"/>
      <c r="W84" s="35"/>
      <c r="X84" s="35"/>
      <c r="Y84" s="35"/>
      <c r="Z84" s="35"/>
      <c r="AA84" s="124"/>
      <c r="AB84" s="124"/>
      <c r="AC84" s="44"/>
      <c r="AD84" s="44"/>
      <c r="AE84" s="35"/>
      <c r="AF84" s="44"/>
    </row>
    <row r="85" customFormat="false" ht="12.75" hidden="false" customHeight="false" outlineLevel="0" collapsed="false">
      <c r="A85" s="10"/>
      <c r="B85" s="10"/>
      <c r="C85" s="125"/>
      <c r="D85" s="130"/>
      <c r="E85" s="125"/>
      <c r="F85" s="130"/>
      <c r="G85" s="35"/>
      <c r="H85" s="35"/>
      <c r="I85" s="35"/>
      <c r="J85" s="35"/>
      <c r="K85" s="44"/>
      <c r="L85" s="44"/>
      <c r="M85" s="44"/>
      <c r="N85" s="44"/>
      <c r="O85" s="35"/>
      <c r="P85" s="35"/>
      <c r="Q85" s="35"/>
      <c r="R85" s="35"/>
      <c r="S85" s="44"/>
      <c r="T85" s="44"/>
      <c r="U85" s="44"/>
      <c r="V85" s="44"/>
      <c r="W85" s="35"/>
      <c r="X85" s="35"/>
      <c r="Y85" s="35"/>
      <c r="Z85" s="35"/>
      <c r="AA85" s="125"/>
      <c r="AB85" s="130"/>
      <c r="AC85" s="111"/>
      <c r="AD85" s="112"/>
      <c r="AE85" s="35"/>
      <c r="AF85" s="44"/>
    </row>
    <row r="86" customFormat="false" ht="12.75" hidden="false" customHeight="false" outlineLevel="0" collapsed="false">
      <c r="A86" s="10"/>
      <c r="B86" s="10"/>
      <c r="C86" s="124"/>
      <c r="D86" s="124"/>
      <c r="E86" s="124"/>
      <c r="F86" s="124"/>
      <c r="G86" s="35"/>
      <c r="H86" s="35"/>
      <c r="I86" s="35"/>
      <c r="J86" s="35"/>
      <c r="K86" s="44"/>
      <c r="L86" s="44"/>
      <c r="M86" s="44"/>
      <c r="N86" s="44"/>
      <c r="O86" s="35"/>
      <c r="P86" s="35"/>
      <c r="Q86" s="35"/>
      <c r="R86" s="35"/>
      <c r="S86" s="44"/>
      <c r="T86" s="44"/>
      <c r="U86" s="44"/>
      <c r="V86" s="44"/>
      <c r="W86" s="35"/>
      <c r="X86" s="35"/>
      <c r="Y86" s="35"/>
      <c r="Z86" s="35"/>
      <c r="AA86" s="124"/>
      <c r="AB86" s="124"/>
      <c r="AC86" s="44"/>
      <c r="AD86" s="44"/>
      <c r="AE86" s="35"/>
      <c r="AF86" s="44"/>
    </row>
    <row r="87" customFormat="false" ht="12.75" hidden="false" customHeight="false" outlineLevel="0" collapsed="false">
      <c r="A87" s="10"/>
      <c r="B87" s="10"/>
      <c r="C87" s="125"/>
      <c r="D87" s="130"/>
      <c r="E87" s="125"/>
      <c r="F87" s="130"/>
      <c r="G87" s="35"/>
      <c r="H87" s="35"/>
      <c r="I87" s="35"/>
      <c r="J87" s="35"/>
      <c r="K87" s="44"/>
      <c r="L87" s="44"/>
      <c r="M87" s="44"/>
      <c r="N87" s="44"/>
      <c r="O87" s="35"/>
      <c r="P87" s="35"/>
      <c r="Q87" s="35"/>
      <c r="R87" s="35"/>
      <c r="S87" s="44"/>
      <c r="T87" s="44"/>
      <c r="U87" s="44"/>
      <c r="V87" s="44"/>
      <c r="W87" s="35"/>
      <c r="X87" s="35"/>
      <c r="Y87" s="35"/>
      <c r="Z87" s="35"/>
      <c r="AA87" s="125"/>
      <c r="AB87" s="130"/>
      <c r="AC87" s="111"/>
      <c r="AD87" s="112"/>
      <c r="AE87" s="35"/>
      <c r="AF87" s="44"/>
    </row>
    <row r="88" customFormat="false" ht="12.75" hidden="false" customHeight="false" outlineLevel="0" collapsed="false">
      <c r="A88" s="10"/>
      <c r="B88" s="10"/>
      <c r="C88" s="124"/>
      <c r="D88" s="124"/>
      <c r="E88" s="124"/>
      <c r="F88" s="124"/>
      <c r="G88" s="35"/>
      <c r="H88" s="35"/>
      <c r="I88" s="35"/>
      <c r="J88" s="35"/>
      <c r="K88" s="44"/>
      <c r="L88" s="44"/>
      <c r="M88" s="44"/>
      <c r="N88" s="44"/>
      <c r="O88" s="35"/>
      <c r="P88" s="35"/>
      <c r="Q88" s="35"/>
      <c r="R88" s="35"/>
      <c r="S88" s="44"/>
      <c r="T88" s="44"/>
      <c r="U88" s="44"/>
      <c r="V88" s="44"/>
      <c r="W88" s="35"/>
      <c r="X88" s="35"/>
      <c r="Y88" s="35"/>
      <c r="Z88" s="35"/>
      <c r="AA88" s="124"/>
      <c r="AB88" s="124"/>
      <c r="AC88" s="44"/>
      <c r="AD88" s="44"/>
      <c r="AE88" s="35"/>
      <c r="AF88" s="44"/>
    </row>
    <row r="89" customFormat="false" ht="12.75" hidden="false" customHeight="false" outlineLevel="0" collapsed="false">
      <c r="A89" s="10"/>
      <c r="B89" s="10"/>
      <c r="C89" s="124"/>
      <c r="D89" s="124"/>
      <c r="E89" s="124"/>
      <c r="F89" s="124"/>
      <c r="G89" s="35"/>
      <c r="H89" s="35"/>
      <c r="I89" s="35"/>
      <c r="J89" s="35"/>
      <c r="K89" s="44"/>
      <c r="L89" s="44"/>
      <c r="M89" s="44"/>
      <c r="N89" s="44"/>
      <c r="O89" s="35"/>
      <c r="P89" s="35"/>
      <c r="Q89" s="35"/>
      <c r="R89" s="35"/>
      <c r="S89" s="44"/>
      <c r="T89" s="44"/>
      <c r="U89" s="44"/>
      <c r="V89" s="44"/>
      <c r="W89" s="35"/>
      <c r="X89" s="35"/>
      <c r="Y89" s="35"/>
      <c r="Z89" s="35"/>
      <c r="AA89" s="124"/>
      <c r="AB89" s="124"/>
      <c r="AC89" s="44"/>
      <c r="AD89" s="44"/>
      <c r="AE89" s="35"/>
      <c r="AF89" s="44"/>
    </row>
    <row r="90" customFormat="false" ht="12.75" hidden="false" customHeight="false" outlineLevel="0" collapsed="false">
      <c r="A90" s="49" t="s">
        <v>50</v>
      </c>
      <c r="B90" s="10"/>
      <c r="C90" s="124"/>
      <c r="D90" s="124"/>
      <c r="E90" s="124"/>
      <c r="F90" s="124"/>
      <c r="G90" s="35"/>
      <c r="H90" s="35"/>
      <c r="I90" s="35"/>
      <c r="J90" s="35"/>
      <c r="K90" s="44"/>
      <c r="L90" s="44"/>
      <c r="M90" s="44"/>
      <c r="N90" s="44"/>
      <c r="O90" s="35"/>
      <c r="P90" s="35"/>
      <c r="Q90" s="35"/>
      <c r="R90" s="35"/>
      <c r="S90" s="44"/>
      <c r="T90" s="44"/>
      <c r="U90" s="44"/>
      <c r="V90" s="44"/>
      <c r="W90" s="35"/>
      <c r="X90" s="35"/>
      <c r="Y90" s="35"/>
      <c r="Z90" s="35"/>
      <c r="AA90" s="124"/>
      <c r="AB90" s="124"/>
      <c r="AC90" s="44"/>
      <c r="AD90" s="44"/>
      <c r="AE90" s="35"/>
      <c r="AF90" s="44"/>
    </row>
    <row r="91" customFormat="false" ht="12.75" hidden="false" customHeight="false" outlineLevel="0" collapsed="false">
      <c r="A91" s="50"/>
      <c r="B91" s="10"/>
      <c r="C91" s="124"/>
      <c r="D91" s="124"/>
      <c r="E91" s="124"/>
      <c r="F91" s="124"/>
      <c r="G91" s="35"/>
      <c r="H91" s="35"/>
      <c r="I91" s="35"/>
      <c r="J91" s="35"/>
      <c r="K91" s="44"/>
      <c r="L91" s="44"/>
      <c r="M91" s="44"/>
      <c r="N91" s="44"/>
      <c r="O91" s="35"/>
      <c r="P91" s="35"/>
      <c r="Q91" s="35"/>
      <c r="R91" s="35"/>
      <c r="S91" s="44"/>
      <c r="T91" s="44"/>
      <c r="U91" s="44"/>
      <c r="V91" s="44"/>
      <c r="W91" s="35"/>
      <c r="X91" s="35"/>
      <c r="Y91" s="35"/>
      <c r="Z91" s="35"/>
      <c r="AA91" s="124"/>
      <c r="AB91" s="124"/>
      <c r="AC91" s="44"/>
      <c r="AD91" s="44"/>
      <c r="AE91" s="35"/>
      <c r="AF91" s="44"/>
    </row>
    <row r="92" customFormat="false" ht="12.75" hidden="false" customHeight="false" outlineLevel="0" collapsed="false">
      <c r="A92" s="50" t="s">
        <v>51</v>
      </c>
      <c r="B92" s="48"/>
      <c r="C92" s="124"/>
      <c r="D92" s="124"/>
      <c r="E92" s="124"/>
      <c r="F92" s="124"/>
      <c r="G92" s="35"/>
      <c r="H92" s="35"/>
      <c r="I92" s="35"/>
      <c r="J92" s="35"/>
      <c r="K92" s="44"/>
      <c r="L92" s="44"/>
      <c r="M92" s="44"/>
      <c r="N92" s="44"/>
      <c r="O92" s="35"/>
      <c r="P92" s="35"/>
      <c r="Q92" s="35"/>
      <c r="R92" s="35"/>
      <c r="S92" s="44"/>
      <c r="T92" s="44"/>
      <c r="U92" s="44"/>
      <c r="V92" s="44"/>
      <c r="W92" s="35"/>
      <c r="X92" s="35"/>
      <c r="Y92" s="35"/>
      <c r="Z92" s="35"/>
      <c r="AA92" s="124"/>
      <c r="AB92" s="124"/>
      <c r="AC92" s="44"/>
      <c r="AD92" s="44"/>
      <c r="AE92" s="35"/>
      <c r="AF92" s="44"/>
    </row>
    <row r="93" customFormat="false" ht="12.75" hidden="false" customHeight="false" outlineLevel="0" collapsed="false">
      <c r="A93" s="50" t="s">
        <v>52</v>
      </c>
      <c r="B93" s="10"/>
      <c r="C93" s="124"/>
      <c r="D93" s="124"/>
      <c r="E93" s="124"/>
      <c r="F93" s="124"/>
      <c r="G93" s="35"/>
      <c r="H93" s="35"/>
      <c r="I93" s="35"/>
      <c r="J93" s="35"/>
      <c r="K93" s="44"/>
      <c r="L93" s="44"/>
      <c r="M93" s="44"/>
      <c r="N93" s="44"/>
      <c r="O93" s="35"/>
      <c r="P93" s="35"/>
      <c r="Q93" s="35"/>
      <c r="R93" s="35"/>
      <c r="S93" s="44"/>
      <c r="T93" s="44"/>
      <c r="U93" s="44"/>
      <c r="V93" s="44"/>
      <c r="W93" s="35"/>
      <c r="X93" s="35"/>
      <c r="Y93" s="35"/>
      <c r="Z93" s="35"/>
      <c r="AA93" s="124"/>
      <c r="AB93" s="124"/>
      <c r="AC93" s="44"/>
      <c r="AD93" s="44"/>
      <c r="AE93" s="35"/>
      <c r="AF93" s="44"/>
    </row>
    <row r="94" customFormat="false" ht="12.75" hidden="false" customHeight="false" outlineLevel="0" collapsed="false">
      <c r="A94" s="50"/>
      <c r="B94" s="10"/>
      <c r="C94" s="124"/>
      <c r="D94" s="124"/>
      <c r="E94" s="124"/>
      <c r="F94" s="124"/>
      <c r="G94" s="35"/>
      <c r="H94" s="35"/>
      <c r="I94" s="35"/>
      <c r="J94" s="35"/>
      <c r="K94" s="44"/>
      <c r="L94" s="44"/>
      <c r="M94" s="44"/>
      <c r="N94" s="44"/>
      <c r="O94" s="35"/>
      <c r="P94" s="35"/>
      <c r="Q94" s="35"/>
      <c r="R94" s="35"/>
      <c r="S94" s="44"/>
      <c r="T94" s="44"/>
      <c r="U94" s="44"/>
      <c r="V94" s="44"/>
      <c r="W94" s="35"/>
      <c r="X94" s="35"/>
      <c r="Y94" s="35"/>
      <c r="Z94" s="35"/>
      <c r="AA94" s="124"/>
      <c r="AB94" s="124"/>
      <c r="AC94" s="44"/>
      <c r="AD94" s="44"/>
      <c r="AE94" s="35"/>
      <c r="AF94" s="44"/>
    </row>
    <row r="95" customFormat="false" ht="12.75" hidden="false" customHeight="false" outlineLevel="0" collapsed="false">
      <c r="A95" s="50" t="s">
        <v>146</v>
      </c>
      <c r="B95" s="10"/>
      <c r="C95" s="124"/>
      <c r="D95" s="124"/>
      <c r="E95" s="124"/>
      <c r="F95" s="124"/>
      <c r="G95" s="35"/>
      <c r="H95" s="35"/>
      <c r="I95" s="35"/>
      <c r="J95" s="35"/>
      <c r="K95" s="44"/>
      <c r="L95" s="44"/>
      <c r="M95" s="44"/>
      <c r="N95" s="44"/>
      <c r="O95" s="35"/>
      <c r="P95" s="35"/>
      <c r="Q95" s="35"/>
      <c r="R95" s="35"/>
      <c r="S95" s="44"/>
      <c r="T95" s="44"/>
      <c r="U95" s="44"/>
      <c r="V95" s="44"/>
      <c r="W95" s="35"/>
      <c r="X95" s="35"/>
      <c r="Y95" s="35"/>
      <c r="Z95" s="35"/>
      <c r="AA95" s="124"/>
      <c r="AB95" s="124"/>
      <c r="AC95" s="44"/>
      <c r="AD95" s="44"/>
      <c r="AE95" s="35"/>
      <c r="AF95" s="44"/>
    </row>
    <row r="96" customFormat="false" ht="12.75" hidden="false" customHeight="false" outlineLevel="0" collapsed="false">
      <c r="A96" s="50" t="s">
        <v>147</v>
      </c>
      <c r="B96" s="48"/>
      <c r="C96" s="124"/>
      <c r="D96" s="124"/>
      <c r="E96" s="124"/>
      <c r="F96" s="124"/>
      <c r="G96" s="35"/>
      <c r="H96" s="35"/>
      <c r="I96" s="35"/>
      <c r="J96" s="35"/>
      <c r="K96" s="44"/>
      <c r="L96" s="44"/>
      <c r="M96" s="44"/>
      <c r="N96" s="44"/>
      <c r="O96" s="35"/>
      <c r="P96" s="35"/>
      <c r="Q96" s="35"/>
      <c r="R96" s="35"/>
      <c r="S96" s="44"/>
      <c r="T96" s="44"/>
      <c r="U96" s="44"/>
      <c r="V96" s="44"/>
      <c r="W96" s="35"/>
      <c r="X96" s="35"/>
      <c r="Y96" s="35"/>
      <c r="Z96" s="35"/>
      <c r="AA96" s="124"/>
      <c r="AB96" s="124"/>
      <c r="AC96" s="44"/>
      <c r="AD96" s="44"/>
      <c r="AE96" s="35"/>
      <c r="AF96" s="44"/>
    </row>
    <row r="97" customFormat="false" ht="12.75" hidden="false" customHeight="false" outlineLevel="0" collapsed="false">
      <c r="A97" s="50"/>
      <c r="B97" s="10"/>
      <c r="C97" s="124"/>
      <c r="D97" s="124"/>
      <c r="E97" s="124"/>
      <c r="F97" s="124"/>
      <c r="G97" s="35"/>
      <c r="H97" s="35"/>
      <c r="I97" s="35"/>
      <c r="J97" s="35"/>
      <c r="K97" s="44"/>
      <c r="L97" s="44"/>
      <c r="M97" s="44"/>
      <c r="N97" s="44"/>
      <c r="O97" s="35"/>
      <c r="P97" s="35"/>
      <c r="Q97" s="35"/>
      <c r="R97" s="35"/>
      <c r="S97" s="44"/>
      <c r="T97" s="44"/>
      <c r="U97" s="44"/>
      <c r="V97" s="44"/>
      <c r="W97" s="35"/>
      <c r="X97" s="35"/>
      <c r="Y97" s="35"/>
      <c r="Z97" s="35"/>
      <c r="AA97" s="124"/>
      <c r="AB97" s="124"/>
      <c r="AC97" s="44"/>
      <c r="AD97" s="44"/>
      <c r="AE97" s="35"/>
      <c r="AF97" s="44"/>
    </row>
    <row r="98" customFormat="false" ht="12.75" hidden="false" customHeight="false" outlineLevel="0" collapsed="false">
      <c r="A98" s="50" t="s">
        <v>148</v>
      </c>
      <c r="B98" s="10"/>
      <c r="C98" s="124"/>
      <c r="D98" s="124"/>
      <c r="E98" s="124"/>
      <c r="F98" s="124"/>
      <c r="G98" s="35"/>
      <c r="H98" s="35"/>
      <c r="I98" s="35"/>
      <c r="J98" s="35"/>
      <c r="K98" s="44"/>
      <c r="L98" s="44"/>
      <c r="M98" s="44"/>
      <c r="N98" s="44"/>
      <c r="O98" s="35"/>
      <c r="P98" s="35"/>
      <c r="Q98" s="35"/>
      <c r="R98" s="35"/>
      <c r="S98" s="44"/>
      <c r="T98" s="44"/>
      <c r="U98" s="44"/>
      <c r="V98" s="44"/>
      <c r="W98" s="35"/>
      <c r="X98" s="35"/>
      <c r="Y98" s="35"/>
      <c r="Z98" s="35"/>
      <c r="AA98" s="124"/>
      <c r="AB98" s="124"/>
      <c r="AC98" s="44"/>
      <c r="AD98" s="44"/>
      <c r="AE98" s="35"/>
      <c r="AF98" s="44"/>
    </row>
    <row r="99" customFormat="false" ht="12.75" hidden="false" customHeight="false" outlineLevel="0" collapsed="false">
      <c r="A99" s="50" t="s">
        <v>182</v>
      </c>
      <c r="B99" s="10"/>
      <c r="C99" s="124"/>
      <c r="D99" s="124"/>
      <c r="E99" s="124"/>
      <c r="F99" s="124"/>
      <c r="G99" s="35"/>
      <c r="H99" s="35"/>
      <c r="I99" s="35"/>
      <c r="J99" s="35"/>
      <c r="K99" s="44"/>
      <c r="L99" s="44"/>
      <c r="M99" s="44"/>
      <c r="N99" s="44"/>
      <c r="O99" s="35"/>
      <c r="P99" s="35"/>
      <c r="Q99" s="35"/>
      <c r="R99" s="35"/>
      <c r="S99" s="44"/>
      <c r="T99" s="44"/>
      <c r="U99" s="44"/>
      <c r="V99" s="44"/>
      <c r="W99" s="35"/>
      <c r="X99" s="35"/>
      <c r="Y99" s="35"/>
      <c r="Z99" s="35"/>
      <c r="AA99" s="124"/>
      <c r="AB99" s="124"/>
      <c r="AC99" s="44"/>
      <c r="AD99" s="44"/>
      <c r="AE99" s="35"/>
      <c r="AF99" s="44"/>
    </row>
    <row r="100" customFormat="false" ht="12.75" hidden="false" customHeight="false" outlineLevel="0" collapsed="false">
      <c r="A100" s="50"/>
      <c r="B100" s="10"/>
      <c r="C100" s="124"/>
      <c r="D100" s="124"/>
      <c r="E100" s="124"/>
      <c r="F100" s="124"/>
      <c r="G100" s="35"/>
      <c r="H100" s="35"/>
      <c r="I100" s="35"/>
      <c r="J100" s="35"/>
      <c r="K100" s="44"/>
      <c r="L100" s="44"/>
      <c r="M100" s="44"/>
      <c r="N100" s="44"/>
      <c r="O100" s="35"/>
      <c r="P100" s="35"/>
      <c r="Q100" s="35"/>
      <c r="R100" s="35"/>
      <c r="S100" s="44"/>
      <c r="T100" s="44"/>
      <c r="U100" s="44"/>
      <c r="V100" s="44"/>
      <c r="W100" s="35"/>
      <c r="X100" s="35"/>
      <c r="Y100" s="35"/>
      <c r="Z100" s="35"/>
      <c r="AA100" s="124"/>
      <c r="AB100" s="124"/>
      <c r="AC100" s="44"/>
      <c r="AD100" s="44"/>
      <c r="AE100" s="35"/>
      <c r="AF100" s="44"/>
    </row>
    <row r="101" customFormat="false" ht="12.75" hidden="false" customHeight="false" outlineLevel="0" collapsed="false">
      <c r="A101" s="50" t="s">
        <v>150</v>
      </c>
      <c r="B101" s="10"/>
      <c r="C101" s="124"/>
      <c r="D101" s="124"/>
      <c r="E101" s="124"/>
      <c r="F101" s="124"/>
      <c r="G101" s="35"/>
      <c r="H101" s="35"/>
      <c r="I101" s="35"/>
      <c r="J101" s="35"/>
      <c r="K101" s="44"/>
      <c r="L101" s="44"/>
      <c r="M101" s="44"/>
      <c r="N101" s="44"/>
      <c r="O101" s="35"/>
      <c r="P101" s="35"/>
      <c r="Q101" s="35"/>
      <c r="R101" s="35"/>
      <c r="S101" s="44"/>
      <c r="T101" s="44"/>
      <c r="U101" s="44"/>
      <c r="V101" s="44"/>
      <c r="W101" s="35"/>
      <c r="X101" s="35"/>
      <c r="Y101" s="35"/>
      <c r="Z101" s="35"/>
      <c r="AA101" s="124"/>
      <c r="AB101" s="124"/>
      <c r="AC101" s="44"/>
      <c r="AD101" s="44"/>
      <c r="AE101" s="35"/>
      <c r="AF101" s="44"/>
    </row>
    <row r="102" customFormat="false" ht="12.75" hidden="false" customHeight="false" outlineLevel="0" collapsed="false">
      <c r="A102" s="50" t="s">
        <v>151</v>
      </c>
      <c r="B102" s="10"/>
      <c r="C102" s="124"/>
      <c r="D102" s="124"/>
      <c r="E102" s="124"/>
      <c r="F102" s="124"/>
      <c r="G102" s="35"/>
      <c r="H102" s="35"/>
      <c r="I102" s="35"/>
      <c r="J102" s="35"/>
      <c r="K102" s="44"/>
      <c r="L102" s="44"/>
      <c r="M102" s="44"/>
      <c r="N102" s="44"/>
      <c r="O102" s="35"/>
      <c r="P102" s="35"/>
      <c r="Q102" s="35"/>
      <c r="R102" s="35"/>
      <c r="S102" s="44"/>
      <c r="T102" s="44"/>
      <c r="U102" s="44"/>
      <c r="V102" s="44"/>
      <c r="W102" s="35"/>
      <c r="X102" s="35"/>
      <c r="Y102" s="35"/>
      <c r="Z102" s="35"/>
      <c r="AA102" s="124"/>
      <c r="AB102" s="124"/>
      <c r="AC102" s="44"/>
      <c r="AD102" s="44"/>
      <c r="AE102" s="35"/>
      <c r="AF102" s="44"/>
    </row>
    <row r="103" customFormat="false" ht="12.75" hidden="false" customHeight="false" outlineLevel="0" collapsed="false">
      <c r="A103" s="50"/>
      <c r="B103" s="10"/>
      <c r="C103" s="124"/>
      <c r="D103" s="124"/>
      <c r="E103" s="124"/>
      <c r="F103" s="124"/>
      <c r="G103" s="35"/>
      <c r="H103" s="35"/>
      <c r="I103" s="35"/>
      <c r="J103" s="35"/>
      <c r="K103" s="44"/>
      <c r="L103" s="44"/>
      <c r="M103" s="44"/>
      <c r="N103" s="44"/>
      <c r="O103" s="35"/>
      <c r="P103" s="35"/>
      <c r="Q103" s="35"/>
      <c r="R103" s="35"/>
      <c r="S103" s="44"/>
      <c r="T103" s="44"/>
      <c r="U103" s="44"/>
      <c r="V103" s="44"/>
      <c r="W103" s="35"/>
      <c r="X103" s="35"/>
      <c r="Y103" s="35"/>
      <c r="Z103" s="35"/>
      <c r="AA103" s="124"/>
      <c r="AB103" s="124"/>
      <c r="AC103" s="44"/>
      <c r="AD103" s="44"/>
      <c r="AE103" s="35"/>
      <c r="AF103" s="44"/>
    </row>
    <row r="104" customFormat="false" ht="12.75" hidden="false" customHeight="false" outlineLevel="0" collapsed="false">
      <c r="A104" s="50" t="s">
        <v>152</v>
      </c>
      <c r="B104" s="10"/>
      <c r="C104" s="124"/>
      <c r="D104" s="124"/>
      <c r="E104" s="124"/>
      <c r="F104" s="124"/>
      <c r="G104" s="35"/>
      <c r="H104" s="35"/>
      <c r="I104" s="35"/>
      <c r="J104" s="35"/>
      <c r="K104" s="44"/>
      <c r="L104" s="44"/>
      <c r="M104" s="44"/>
      <c r="N104" s="44"/>
      <c r="O104" s="35"/>
      <c r="P104" s="35"/>
      <c r="Q104" s="35"/>
      <c r="R104" s="35"/>
      <c r="S104" s="44"/>
      <c r="T104" s="44"/>
      <c r="U104" s="44"/>
      <c r="V104" s="44"/>
      <c r="W104" s="35"/>
      <c r="X104" s="35"/>
      <c r="Y104" s="35"/>
      <c r="Z104" s="35"/>
      <c r="AA104" s="124"/>
      <c r="AB104" s="124"/>
      <c r="AC104" s="44"/>
      <c r="AD104" s="44"/>
      <c r="AE104" s="35"/>
      <c r="AF104" s="44"/>
    </row>
    <row r="105" customFormat="false" ht="12.75" hidden="false" customHeight="false" outlineLevel="0" collapsed="false">
      <c r="A105" s="50" t="s">
        <v>151</v>
      </c>
      <c r="B105" s="10"/>
      <c r="C105" s="124"/>
      <c r="D105" s="124"/>
      <c r="E105" s="124"/>
      <c r="F105" s="124"/>
      <c r="G105" s="35"/>
      <c r="H105" s="35"/>
      <c r="I105" s="35"/>
      <c r="J105" s="35"/>
      <c r="K105" s="44"/>
      <c r="L105" s="44"/>
      <c r="M105" s="44"/>
      <c r="N105" s="44"/>
      <c r="O105" s="35"/>
      <c r="P105" s="35"/>
      <c r="Q105" s="35"/>
      <c r="R105" s="35"/>
      <c r="S105" s="44"/>
      <c r="T105" s="44"/>
      <c r="U105" s="44"/>
      <c r="V105" s="44"/>
      <c r="W105" s="35"/>
      <c r="X105" s="35"/>
      <c r="Y105" s="35"/>
      <c r="Z105" s="35"/>
      <c r="AA105" s="124"/>
      <c r="AB105" s="124"/>
      <c r="AC105" s="44"/>
      <c r="AD105" s="44"/>
      <c r="AE105" s="35"/>
      <c r="AF105" s="44"/>
    </row>
    <row r="106" customFormat="false" ht="12.75" hidden="false" customHeight="false" outlineLevel="0" collapsed="false">
      <c r="A106" s="50"/>
      <c r="B106" s="10"/>
      <c r="C106" s="124"/>
      <c r="D106" s="124"/>
      <c r="E106" s="124"/>
      <c r="F106" s="124"/>
      <c r="G106" s="35"/>
      <c r="H106" s="35"/>
      <c r="I106" s="35"/>
      <c r="J106" s="35"/>
      <c r="K106" s="44"/>
      <c r="L106" s="44"/>
      <c r="M106" s="44"/>
      <c r="N106" s="44"/>
      <c r="O106" s="35"/>
      <c r="P106" s="35"/>
      <c r="Q106" s="35"/>
      <c r="R106" s="35"/>
      <c r="S106" s="44"/>
      <c r="T106" s="44"/>
      <c r="U106" s="44"/>
      <c r="V106" s="44"/>
      <c r="W106" s="35"/>
      <c r="X106" s="35"/>
      <c r="Y106" s="35"/>
      <c r="Z106" s="35"/>
      <c r="AA106" s="124"/>
      <c r="AB106" s="124"/>
      <c r="AC106" s="44"/>
      <c r="AD106" s="44"/>
      <c r="AE106" s="35"/>
      <c r="AF106" s="44"/>
    </row>
    <row r="107" customFormat="false" ht="12.75" hidden="false" customHeight="false" outlineLevel="0" collapsed="false">
      <c r="A107" s="50" t="s">
        <v>59</v>
      </c>
      <c r="B107" s="10"/>
      <c r="C107" s="124"/>
      <c r="D107" s="124"/>
      <c r="E107" s="124"/>
      <c r="F107" s="124"/>
      <c r="G107" s="35"/>
      <c r="H107" s="35"/>
      <c r="I107" s="35"/>
      <c r="J107" s="35"/>
      <c r="K107" s="44"/>
      <c r="L107" s="44"/>
      <c r="M107" s="44"/>
      <c r="N107" s="44"/>
      <c r="O107" s="35"/>
      <c r="P107" s="35"/>
      <c r="Q107" s="35"/>
      <c r="R107" s="35"/>
      <c r="S107" s="44"/>
      <c r="T107" s="44"/>
      <c r="U107" s="44"/>
      <c r="V107" s="44"/>
      <c r="W107" s="35"/>
      <c r="X107" s="35"/>
      <c r="Y107" s="35"/>
      <c r="Z107" s="35"/>
      <c r="AA107" s="124"/>
      <c r="AB107" s="124"/>
      <c r="AC107" s="44"/>
      <c r="AD107" s="44"/>
      <c r="AE107" s="35"/>
      <c r="AF107" s="44"/>
    </row>
    <row r="108" customFormat="false" ht="12.75" hidden="false" customHeight="false" outlineLevel="0" collapsed="false">
      <c r="A108" s="50" t="s">
        <v>153</v>
      </c>
      <c r="B108" s="10"/>
      <c r="C108" s="124"/>
      <c r="D108" s="124"/>
      <c r="E108" s="124"/>
      <c r="F108" s="124"/>
      <c r="G108" s="35"/>
      <c r="H108" s="35"/>
      <c r="I108" s="35"/>
      <c r="J108" s="35"/>
      <c r="K108" s="44"/>
      <c r="L108" s="44"/>
      <c r="M108" s="44"/>
      <c r="N108" s="44"/>
      <c r="O108" s="35"/>
      <c r="P108" s="35"/>
      <c r="Q108" s="35"/>
      <c r="R108" s="35"/>
      <c r="S108" s="44"/>
      <c r="T108" s="44"/>
      <c r="U108" s="44"/>
      <c r="V108" s="44"/>
      <c r="W108" s="35"/>
      <c r="X108" s="35"/>
      <c r="Y108" s="35"/>
      <c r="Z108" s="35"/>
      <c r="AA108" s="124"/>
      <c r="AB108" s="124"/>
      <c r="AC108" s="44"/>
      <c r="AD108" s="44"/>
      <c r="AE108" s="35"/>
      <c r="AF108" s="44"/>
    </row>
    <row r="109" customFormat="false" ht="12.75" hidden="false" customHeight="false" outlineLevel="0" collapsed="false">
      <c r="A109" s="50"/>
      <c r="B109" s="10"/>
      <c r="C109" s="124"/>
      <c r="D109" s="124"/>
      <c r="E109" s="124"/>
      <c r="F109" s="124"/>
      <c r="G109" s="35"/>
      <c r="H109" s="35"/>
      <c r="I109" s="35"/>
      <c r="J109" s="35"/>
      <c r="K109" s="44"/>
      <c r="L109" s="44"/>
      <c r="M109" s="44"/>
      <c r="N109" s="44"/>
      <c r="O109" s="35"/>
      <c r="P109" s="35"/>
      <c r="Q109" s="35"/>
      <c r="R109" s="35"/>
      <c r="S109" s="44"/>
      <c r="T109" s="44"/>
      <c r="U109" s="44"/>
      <c r="V109" s="44"/>
      <c r="W109" s="35"/>
      <c r="X109" s="35"/>
      <c r="Y109" s="35"/>
      <c r="Z109" s="35"/>
      <c r="AA109" s="124"/>
      <c r="AB109" s="124"/>
      <c r="AC109" s="44"/>
      <c r="AD109" s="44"/>
      <c r="AE109" s="35"/>
      <c r="AF109" s="44"/>
    </row>
    <row r="110" customFormat="false" ht="12.75" hidden="false" customHeight="false" outlineLevel="0" collapsed="false">
      <c r="A110" s="50" t="s">
        <v>175</v>
      </c>
      <c r="B110" s="10"/>
      <c r="C110" s="124"/>
      <c r="D110" s="124"/>
      <c r="E110" s="124"/>
      <c r="F110" s="124"/>
      <c r="G110" s="35"/>
      <c r="H110" s="35"/>
      <c r="I110" s="35"/>
      <c r="J110" s="35"/>
      <c r="K110" s="44"/>
      <c r="L110" s="44"/>
      <c r="M110" s="44"/>
      <c r="N110" s="44"/>
      <c r="O110" s="35"/>
      <c r="P110" s="35"/>
      <c r="Q110" s="35"/>
      <c r="R110" s="35"/>
      <c r="S110" s="44"/>
      <c r="T110" s="44"/>
      <c r="U110" s="44"/>
      <c r="V110" s="44"/>
      <c r="W110" s="35"/>
      <c r="X110" s="35"/>
      <c r="Y110" s="35"/>
      <c r="Z110" s="35"/>
      <c r="AA110" s="124"/>
      <c r="AB110" s="124"/>
      <c r="AC110" s="44"/>
      <c r="AD110" s="44"/>
      <c r="AE110" s="35"/>
      <c r="AF110" s="44"/>
    </row>
    <row r="111" customFormat="false" ht="12.75" hidden="false" customHeight="false" outlineLevel="0" collapsed="false">
      <c r="A111" s="113" t="s">
        <v>176</v>
      </c>
      <c r="B111" s="10"/>
      <c r="C111" s="124"/>
      <c r="D111" s="124"/>
      <c r="E111" s="124"/>
      <c r="F111" s="124"/>
      <c r="G111" s="35"/>
      <c r="H111" s="35"/>
      <c r="I111" s="35"/>
      <c r="J111" s="35"/>
      <c r="K111" s="44"/>
      <c r="L111" s="44"/>
      <c r="M111" s="44"/>
      <c r="N111" s="44"/>
      <c r="O111" s="35"/>
      <c r="P111" s="35"/>
      <c r="Q111" s="35"/>
      <c r="R111" s="35"/>
      <c r="S111" s="44"/>
      <c r="T111" s="44"/>
      <c r="U111" s="44"/>
      <c r="V111" s="44"/>
      <c r="W111" s="35"/>
      <c r="X111" s="35"/>
      <c r="Y111" s="35"/>
      <c r="Z111" s="35"/>
      <c r="AA111" s="124"/>
      <c r="AB111" s="124"/>
      <c r="AC111" s="44"/>
      <c r="AD111" s="44"/>
      <c r="AE111" s="35"/>
      <c r="AF111" s="44"/>
    </row>
    <row r="112" customFormat="false" ht="12.75" hidden="false" customHeight="false" outlineLevel="0" collapsed="false">
      <c r="A112" s="50"/>
      <c r="B112" s="10"/>
      <c r="C112" s="125"/>
      <c r="D112" s="130"/>
      <c r="E112" s="125"/>
      <c r="F112" s="130"/>
      <c r="G112" s="35"/>
      <c r="H112" s="35"/>
      <c r="I112" s="35"/>
      <c r="J112" s="35"/>
      <c r="K112" s="44"/>
      <c r="L112" s="44"/>
      <c r="M112" s="44"/>
      <c r="N112" s="44"/>
      <c r="O112" s="35"/>
      <c r="P112" s="35"/>
      <c r="Q112" s="35"/>
      <c r="R112" s="35"/>
      <c r="S112" s="44"/>
      <c r="T112" s="44"/>
      <c r="U112" s="44"/>
      <c r="V112" s="44"/>
      <c r="W112" s="35"/>
      <c r="X112" s="35"/>
      <c r="Y112" s="35"/>
      <c r="Z112" s="35"/>
      <c r="AA112" s="125"/>
      <c r="AB112" s="130"/>
      <c r="AC112" s="111"/>
      <c r="AD112" s="112"/>
      <c r="AE112" s="35"/>
      <c r="AF112" s="44"/>
    </row>
    <row r="113" customFormat="false" ht="12.75" hidden="false" customHeight="false" outlineLevel="0" collapsed="false">
      <c r="A113" s="52"/>
      <c r="B113" s="10"/>
      <c r="C113" s="124"/>
      <c r="D113" s="124"/>
      <c r="E113" s="124"/>
      <c r="F113" s="124"/>
      <c r="G113" s="35"/>
      <c r="H113" s="35"/>
      <c r="I113" s="35"/>
      <c r="J113" s="35"/>
      <c r="K113" s="44"/>
      <c r="L113" s="44"/>
      <c r="M113" s="44"/>
      <c r="N113" s="44"/>
      <c r="O113" s="35"/>
      <c r="P113" s="35"/>
      <c r="Q113" s="35"/>
      <c r="R113" s="35"/>
      <c r="S113" s="44"/>
      <c r="T113" s="44"/>
      <c r="U113" s="44"/>
      <c r="V113" s="44"/>
      <c r="W113" s="35"/>
      <c r="X113" s="35"/>
      <c r="Y113" s="35"/>
      <c r="Z113" s="35"/>
      <c r="AA113" s="124"/>
      <c r="AB113" s="124"/>
      <c r="AC113" s="44"/>
      <c r="AD113" s="44"/>
      <c r="AE113" s="35"/>
      <c r="AF113" s="44"/>
    </row>
    <row r="114" customFormat="false" ht="12.75" hidden="false" customHeight="false" outlineLevel="0" collapsed="false">
      <c r="A114" s="10"/>
      <c r="B114" s="10"/>
      <c r="C114" s="124"/>
      <c r="D114" s="124"/>
      <c r="E114" s="124"/>
      <c r="F114" s="124"/>
      <c r="G114" s="35"/>
      <c r="H114" s="35"/>
      <c r="I114" s="35"/>
      <c r="J114" s="35"/>
      <c r="K114" s="44"/>
      <c r="L114" s="44"/>
      <c r="M114" s="44"/>
      <c r="N114" s="44"/>
      <c r="O114" s="35"/>
      <c r="P114" s="35"/>
      <c r="Q114" s="35"/>
      <c r="R114" s="35"/>
      <c r="S114" s="44"/>
      <c r="T114" s="44"/>
      <c r="U114" s="44"/>
      <c r="V114" s="44"/>
      <c r="W114" s="35"/>
      <c r="X114" s="35"/>
      <c r="Y114" s="35"/>
      <c r="Z114" s="35"/>
      <c r="AA114" s="124"/>
      <c r="AB114" s="124"/>
      <c r="AC114" s="44"/>
      <c r="AD114" s="44"/>
      <c r="AE114" s="35"/>
      <c r="AF114" s="44"/>
    </row>
    <row r="115" customFormat="false" ht="12.75" hidden="false" customHeight="false" outlineLevel="0" collapsed="false">
      <c r="A115" s="10"/>
      <c r="B115" s="10"/>
      <c r="C115" s="131"/>
      <c r="D115" s="132"/>
      <c r="E115" s="131"/>
      <c r="F115" s="132"/>
      <c r="G115" s="35"/>
      <c r="H115" s="35"/>
      <c r="I115" s="35"/>
      <c r="J115" s="35"/>
      <c r="K115" s="53"/>
      <c r="L115" s="53"/>
      <c r="M115" s="53"/>
      <c r="N115" s="53"/>
      <c r="O115" s="35"/>
      <c r="P115" s="35"/>
      <c r="Q115" s="35"/>
      <c r="R115" s="35"/>
      <c r="S115" s="53"/>
      <c r="T115" s="53"/>
      <c r="U115" s="53"/>
      <c r="V115" s="53"/>
      <c r="W115" s="35"/>
      <c r="X115" s="35"/>
      <c r="Y115" s="35"/>
      <c r="Z115" s="35"/>
      <c r="AA115" s="131"/>
      <c r="AB115" s="132"/>
      <c r="AC115" s="111"/>
      <c r="AD115" s="112"/>
      <c r="AE115" s="35"/>
      <c r="AF115" s="44"/>
    </row>
    <row r="116" customFormat="false" ht="12.75" hidden="false" customHeight="false" outlineLevel="0" collapsed="false">
      <c r="A116" s="10"/>
      <c r="B116" s="10"/>
      <c r="C116" s="133"/>
      <c r="D116" s="133"/>
      <c r="E116" s="133"/>
      <c r="F116" s="133"/>
      <c r="G116" s="54"/>
      <c r="H116" s="54"/>
      <c r="I116" s="54"/>
      <c r="J116" s="54"/>
      <c r="K116" s="53"/>
      <c r="L116" s="53"/>
      <c r="M116" s="53"/>
      <c r="N116" s="53"/>
      <c r="O116" s="54"/>
      <c r="P116" s="54"/>
      <c r="Q116" s="54"/>
      <c r="R116" s="54"/>
      <c r="S116" s="53"/>
      <c r="T116" s="53"/>
      <c r="U116" s="53"/>
      <c r="V116" s="53"/>
      <c r="W116" s="54"/>
      <c r="X116" s="54"/>
      <c r="Y116" s="54"/>
      <c r="Z116" s="54"/>
      <c r="AA116" s="133"/>
      <c r="AB116" s="133"/>
      <c r="AC116" s="44"/>
      <c r="AD116" s="44"/>
      <c r="AE116" s="35"/>
      <c r="AF116" s="44"/>
    </row>
    <row r="117" customFormat="false" ht="12.75" hidden="false" customHeight="false" outlineLevel="0" collapsed="false">
      <c r="A117" s="56" t="s">
        <v>62</v>
      </c>
      <c r="B117" s="10"/>
      <c r="C117" s="124" t="s">
        <v>63</v>
      </c>
      <c r="D117" s="124"/>
      <c r="E117" s="124" t="s">
        <v>63</v>
      </c>
      <c r="F117" s="124"/>
      <c r="G117" s="35" t="s">
        <v>63</v>
      </c>
      <c r="H117" s="35"/>
      <c r="I117" s="35" t="s">
        <v>63</v>
      </c>
      <c r="J117" s="35"/>
      <c r="K117" s="44" t="s">
        <v>63</v>
      </c>
      <c r="L117" s="44"/>
      <c r="M117" s="44" t="s">
        <v>63</v>
      </c>
      <c r="N117" s="44"/>
      <c r="O117" s="35" t="s">
        <v>63</v>
      </c>
      <c r="P117" s="35"/>
      <c r="Q117" s="35" t="s">
        <v>63</v>
      </c>
      <c r="R117" s="35"/>
      <c r="S117" s="44" t="s">
        <v>63</v>
      </c>
      <c r="T117" s="44"/>
      <c r="U117" s="44" t="s">
        <v>63</v>
      </c>
      <c r="V117" s="44"/>
      <c r="W117" s="35" t="s">
        <v>63</v>
      </c>
      <c r="X117" s="35"/>
      <c r="Y117" s="35" t="s">
        <v>63</v>
      </c>
      <c r="Z117" s="35"/>
      <c r="AA117" s="124" t="s">
        <v>63</v>
      </c>
      <c r="AB117" s="124"/>
      <c r="AC117" s="57"/>
      <c r="AD117" s="57"/>
      <c r="AE117" s="57"/>
      <c r="AF117" s="58"/>
    </row>
    <row r="118" customFormat="false" ht="15.4" hidden="false" customHeight="false" outlineLevel="0" collapsed="false">
      <c r="A118" s="50"/>
      <c r="B118" s="10"/>
      <c r="C118" s="124" t="s">
        <v>64</v>
      </c>
      <c r="D118" s="124"/>
      <c r="E118" s="124" t="s">
        <v>65</v>
      </c>
      <c r="F118" s="124"/>
      <c r="G118" s="61" t="s">
        <v>64</v>
      </c>
      <c r="H118" s="62" t="n">
        <f aca="false">COUNTIF(G84:H116,"S")</f>
        <v>0</v>
      </c>
      <c r="I118" s="61" t="s">
        <v>65</v>
      </c>
      <c r="J118" s="62" t="n">
        <f aca="false">COUNTIF(I84:J116,"XS")</f>
        <v>0</v>
      </c>
      <c r="K118" s="59" t="s">
        <v>64</v>
      </c>
      <c r="L118" s="60" t="n">
        <f aca="false">COUNTIF(K84:L116,"S")</f>
        <v>0</v>
      </c>
      <c r="M118" s="59" t="s">
        <v>65</v>
      </c>
      <c r="N118" s="60" t="n">
        <f aca="false">COUNTIF(M84:N116,"XS")</f>
        <v>0</v>
      </c>
      <c r="O118" s="61" t="s">
        <v>64</v>
      </c>
      <c r="P118" s="62" t="n">
        <f aca="false">COUNTIF(O84:P116,"S")</f>
        <v>0</v>
      </c>
      <c r="Q118" s="61" t="s">
        <v>65</v>
      </c>
      <c r="R118" s="62" t="n">
        <f aca="false">COUNTIF(Q84:R116,"XS")</f>
        <v>0</v>
      </c>
      <c r="S118" s="44" t="s">
        <v>114</v>
      </c>
      <c r="T118" s="60" t="n">
        <f aca="false">COUNTIF(S84:T116,"X")</f>
        <v>0</v>
      </c>
      <c r="U118" s="44" t="s">
        <v>114</v>
      </c>
      <c r="V118" s="60" t="n">
        <f aca="false">COUNTIF(U83:V116,"X")</f>
        <v>0</v>
      </c>
      <c r="W118" s="35" t="s">
        <v>114</v>
      </c>
      <c r="X118" s="62" t="n">
        <f aca="false">COUNTIF(W83:X116,"X")</f>
        <v>0</v>
      </c>
      <c r="Y118" s="35" t="s">
        <v>114</v>
      </c>
      <c r="Z118" s="62" t="n">
        <f aca="false">COUNTIF(Y83:Z116,"X")</f>
        <v>0</v>
      </c>
      <c r="AA118" s="124" t="s">
        <v>114</v>
      </c>
      <c r="AB118" s="124"/>
      <c r="AC118" s="65"/>
      <c r="AD118" s="65"/>
      <c r="AE118" s="65"/>
      <c r="AF118" s="66"/>
    </row>
    <row r="119" customFormat="false" ht="15.4" hidden="false" customHeight="false" outlineLevel="0" collapsed="false">
      <c r="A119" s="67" t="s">
        <v>66</v>
      </c>
      <c r="B119" s="10"/>
      <c r="C119" s="124" t="s">
        <v>67</v>
      </c>
      <c r="D119" s="124"/>
      <c r="E119" s="124" t="s">
        <v>64</v>
      </c>
      <c r="F119" s="124"/>
      <c r="G119" s="61" t="s">
        <v>67</v>
      </c>
      <c r="H119" s="62" t="n">
        <f aca="false">COUNTIF(G84:H116,"M")</f>
        <v>0</v>
      </c>
      <c r="I119" s="61" t="s">
        <v>64</v>
      </c>
      <c r="J119" s="62" t="n">
        <f aca="false">COUNTIF(I84:J116,"S")</f>
        <v>0</v>
      </c>
      <c r="K119" s="59" t="s">
        <v>67</v>
      </c>
      <c r="L119" s="60" t="n">
        <f aca="false">COUNTIF(K84:L116,"M")</f>
        <v>0</v>
      </c>
      <c r="M119" s="59" t="s">
        <v>64</v>
      </c>
      <c r="N119" s="60" t="n">
        <f aca="false">COUNTIF(M84:N116,"S")</f>
        <v>0</v>
      </c>
      <c r="O119" s="61" t="s">
        <v>67</v>
      </c>
      <c r="P119" s="62" t="n">
        <f aca="false">COUNTIF(O84:P116,"M")</f>
        <v>0</v>
      </c>
      <c r="Q119" s="61" t="s">
        <v>64</v>
      </c>
      <c r="R119" s="62" t="n">
        <f aca="false">COUNTIF(Q84:R116,"S")</f>
        <v>0</v>
      </c>
      <c r="S119" s="44"/>
      <c r="T119" s="44"/>
      <c r="U119" s="44"/>
      <c r="V119" s="44"/>
      <c r="W119" s="35"/>
      <c r="X119" s="35"/>
      <c r="Y119" s="35"/>
      <c r="Z119" s="35"/>
      <c r="AA119" s="124"/>
      <c r="AB119" s="124"/>
      <c r="AC119" s="65"/>
      <c r="AD119" s="65"/>
      <c r="AE119" s="65"/>
      <c r="AF119" s="66"/>
    </row>
    <row r="120" customFormat="false" ht="15.4" hidden="false" customHeight="false" outlineLevel="0" collapsed="false">
      <c r="A120" s="67" t="s">
        <v>68</v>
      </c>
      <c r="B120" s="10"/>
      <c r="C120" s="124" t="s">
        <v>69</v>
      </c>
      <c r="D120" s="124"/>
      <c r="E120" s="124" t="s">
        <v>67</v>
      </c>
      <c r="F120" s="124"/>
      <c r="G120" s="61" t="s">
        <v>69</v>
      </c>
      <c r="H120" s="62" t="n">
        <f aca="false">COUNTIF(G84:H116,"L")</f>
        <v>0</v>
      </c>
      <c r="I120" s="61" t="s">
        <v>67</v>
      </c>
      <c r="J120" s="62" t="n">
        <f aca="false">COUNTIF(I84:J116,"M")</f>
        <v>0</v>
      </c>
      <c r="K120" s="59" t="s">
        <v>69</v>
      </c>
      <c r="L120" s="60" t="n">
        <f aca="false">COUNTIF(K84:L116,"L")</f>
        <v>0</v>
      </c>
      <c r="M120" s="59" t="s">
        <v>67</v>
      </c>
      <c r="N120" s="60" t="n">
        <f aca="false">COUNTIF(M84:N116,"M")</f>
        <v>0</v>
      </c>
      <c r="O120" s="61" t="s">
        <v>69</v>
      </c>
      <c r="P120" s="62" t="n">
        <f aca="false">COUNTIF(O84:P116,"L")</f>
        <v>0</v>
      </c>
      <c r="Q120" s="61" t="s">
        <v>67</v>
      </c>
      <c r="R120" s="62" t="n">
        <f aca="false">COUNTIF(Q84:R116,"M")</f>
        <v>0</v>
      </c>
      <c r="S120" s="44"/>
      <c r="T120" s="44"/>
      <c r="U120" s="44"/>
      <c r="V120" s="44"/>
      <c r="W120" s="35"/>
      <c r="X120" s="35"/>
      <c r="Y120" s="35"/>
      <c r="Z120" s="35"/>
      <c r="AA120" s="124"/>
      <c r="AB120" s="124"/>
      <c r="AC120" s="65"/>
      <c r="AD120" s="65"/>
      <c r="AE120" s="65"/>
      <c r="AF120" s="66"/>
    </row>
    <row r="121" customFormat="false" ht="15.4" hidden="false" customHeight="false" outlineLevel="0" collapsed="false">
      <c r="A121" s="67" t="s">
        <v>70</v>
      </c>
      <c r="B121" s="10"/>
      <c r="C121" s="124" t="s">
        <v>71</v>
      </c>
      <c r="D121" s="124"/>
      <c r="E121" s="124" t="s">
        <v>69</v>
      </c>
      <c r="F121" s="124"/>
      <c r="G121" s="61" t="s">
        <v>71</v>
      </c>
      <c r="H121" s="62" t="n">
        <f aca="false">COUNTIF(G84:H116,"XL")</f>
        <v>0</v>
      </c>
      <c r="I121" s="61" t="s">
        <v>69</v>
      </c>
      <c r="J121" s="62" t="n">
        <f aca="false">COUNTIF(I84:J116,"L")</f>
        <v>0</v>
      </c>
      <c r="K121" s="59" t="s">
        <v>71</v>
      </c>
      <c r="L121" s="60" t="n">
        <f aca="false">COUNTIF(K84:L116,"XL")</f>
        <v>0</v>
      </c>
      <c r="M121" s="59" t="s">
        <v>69</v>
      </c>
      <c r="N121" s="60" t="n">
        <f aca="false">COUNTIF(M84:N116,"L")</f>
        <v>0</v>
      </c>
      <c r="O121" s="61" t="s">
        <v>71</v>
      </c>
      <c r="P121" s="62" t="n">
        <f aca="false">COUNTIF(O84:P116,"XL")</f>
        <v>0</v>
      </c>
      <c r="Q121" s="61" t="s">
        <v>69</v>
      </c>
      <c r="R121" s="62" t="n">
        <f aca="false">COUNTIF(Q84:R116,"L")</f>
        <v>0</v>
      </c>
      <c r="S121" s="44"/>
      <c r="T121" s="44"/>
      <c r="U121" s="44"/>
      <c r="V121" s="44"/>
      <c r="W121" s="35"/>
      <c r="X121" s="35"/>
      <c r="Y121" s="35"/>
      <c r="Z121" s="35"/>
      <c r="AA121" s="124"/>
      <c r="AB121" s="124"/>
      <c r="AC121" s="65"/>
      <c r="AD121" s="65"/>
      <c r="AE121" s="65"/>
      <c r="AF121" s="66"/>
    </row>
    <row r="122" customFormat="false" ht="15.4" hidden="false" customHeight="false" outlineLevel="0" collapsed="false">
      <c r="A122" s="68" t="s">
        <v>72</v>
      </c>
      <c r="B122" s="10"/>
      <c r="C122" s="124" t="s">
        <v>73</v>
      </c>
      <c r="D122" s="124"/>
      <c r="E122" s="124" t="s">
        <v>71</v>
      </c>
      <c r="F122" s="124"/>
      <c r="G122" s="61" t="s">
        <v>73</v>
      </c>
      <c r="H122" s="62" t="n">
        <f aca="false">COUNTIF(G84:H116,"XXL")</f>
        <v>0</v>
      </c>
      <c r="I122" s="61" t="s">
        <v>71</v>
      </c>
      <c r="J122" s="62" t="n">
        <f aca="false">COUNTIF(I84:J116,"XL")</f>
        <v>0</v>
      </c>
      <c r="K122" s="59" t="s">
        <v>73</v>
      </c>
      <c r="L122" s="60" t="n">
        <f aca="false">COUNTIF(K84:L116,"XXL")</f>
        <v>0</v>
      </c>
      <c r="M122" s="59" t="s">
        <v>71</v>
      </c>
      <c r="N122" s="60" t="n">
        <f aca="false">COUNTIF(M84:N116,"XL")</f>
        <v>0</v>
      </c>
      <c r="O122" s="61" t="s">
        <v>73</v>
      </c>
      <c r="P122" s="62" t="n">
        <f aca="false">COUNTIF(O84:P116,"XXL")</f>
        <v>0</v>
      </c>
      <c r="Q122" s="61" t="s">
        <v>71</v>
      </c>
      <c r="R122" s="62" t="n">
        <f aca="false">COUNTIF(Q84:R116,"XL")</f>
        <v>0</v>
      </c>
      <c r="S122" s="44"/>
      <c r="T122" s="44"/>
      <c r="U122" s="44"/>
      <c r="V122" s="44"/>
      <c r="W122" s="35"/>
      <c r="X122" s="35"/>
      <c r="Y122" s="35"/>
      <c r="Z122" s="35"/>
      <c r="AA122" s="124"/>
      <c r="AB122" s="124"/>
      <c r="AC122" s="69"/>
      <c r="AD122" s="69"/>
      <c r="AE122" s="69"/>
      <c r="AF122" s="70"/>
    </row>
  </sheetData>
  <mergeCells count="1250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AH1:AI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7:B7"/>
    <mergeCell ref="C7:F7"/>
    <mergeCell ref="G7:J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G9:J9"/>
    <mergeCell ref="K9:N9"/>
    <mergeCell ref="O9:R9"/>
    <mergeCell ref="S9:V9"/>
    <mergeCell ref="W9:Z9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G14:J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G16:J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2"/>
    <mergeCell ref="AE17:AE22"/>
    <mergeCell ref="AF17:AF22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2"/>
    <mergeCell ref="E21:F22"/>
    <mergeCell ref="G21:H22"/>
    <mergeCell ref="I21:J22"/>
    <mergeCell ref="K21:L22"/>
    <mergeCell ref="M21:N22"/>
    <mergeCell ref="O21:P22"/>
    <mergeCell ref="Q21:R22"/>
    <mergeCell ref="S21:T22"/>
    <mergeCell ref="U21:V22"/>
    <mergeCell ref="W21:X22"/>
    <mergeCell ref="Y21:Z22"/>
    <mergeCell ref="AA21:AB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C55:D55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W55:X55"/>
    <mergeCell ref="Y55:Z55"/>
    <mergeCell ref="AA55:AB55"/>
    <mergeCell ref="AC55:AD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W56:X56"/>
    <mergeCell ref="Y56:Z56"/>
    <mergeCell ref="AA56:AB56"/>
    <mergeCell ref="AC56:AD56"/>
    <mergeCell ref="A63:B64"/>
    <mergeCell ref="C63:F63"/>
    <mergeCell ref="G63:J63"/>
    <mergeCell ref="K63:N63"/>
    <mergeCell ref="O63:R63"/>
    <mergeCell ref="S63:T63"/>
    <mergeCell ref="U63:V63"/>
    <mergeCell ref="W63:X63"/>
    <mergeCell ref="Y63:Z63"/>
    <mergeCell ref="AA63:AB63"/>
    <mergeCell ref="AC63:AF64"/>
    <mergeCell ref="C64:F64"/>
    <mergeCell ref="G64:J64"/>
    <mergeCell ref="K64:N64"/>
    <mergeCell ref="O64:R64"/>
    <mergeCell ref="S64:T64"/>
    <mergeCell ref="U64:V64"/>
    <mergeCell ref="W64:X64"/>
    <mergeCell ref="Y64:Z64"/>
    <mergeCell ref="AA64:AB64"/>
    <mergeCell ref="A65:B65"/>
    <mergeCell ref="C65:F65"/>
    <mergeCell ref="G65:J65"/>
    <mergeCell ref="K65:N65"/>
    <mergeCell ref="O65:R65"/>
    <mergeCell ref="S65:V65"/>
    <mergeCell ref="W65:Z65"/>
    <mergeCell ref="AA65:AB65"/>
    <mergeCell ref="A66:B66"/>
    <mergeCell ref="C66:F66"/>
    <mergeCell ref="G66:J66"/>
    <mergeCell ref="A67:B67"/>
    <mergeCell ref="C67:F67"/>
    <mergeCell ref="G67:J67"/>
    <mergeCell ref="K68:N68"/>
    <mergeCell ref="O68:R68"/>
    <mergeCell ref="S68:V68"/>
    <mergeCell ref="W68:Z68"/>
    <mergeCell ref="A69:B69"/>
    <mergeCell ref="C69:F69"/>
    <mergeCell ref="G69:J69"/>
    <mergeCell ref="S69:T69"/>
    <mergeCell ref="U69:V69"/>
    <mergeCell ref="W69:X69"/>
    <mergeCell ref="Y69:Z69"/>
    <mergeCell ref="A70:B70"/>
    <mergeCell ref="C70:F70"/>
    <mergeCell ref="K70:N70"/>
    <mergeCell ref="O70:R70"/>
    <mergeCell ref="S70:V70"/>
    <mergeCell ref="W70:Z70"/>
    <mergeCell ref="C71:F71"/>
    <mergeCell ref="G71:J71"/>
    <mergeCell ref="K72:N72"/>
    <mergeCell ref="O72:R72"/>
    <mergeCell ref="S72:V72"/>
    <mergeCell ref="W72:Z72"/>
    <mergeCell ref="A73:B73"/>
    <mergeCell ref="C73:F73"/>
    <mergeCell ref="G73:J73"/>
    <mergeCell ref="K73:N73"/>
    <mergeCell ref="O73:R73"/>
    <mergeCell ref="S73:V73"/>
    <mergeCell ref="W73:Z73"/>
    <mergeCell ref="A74:B74"/>
    <mergeCell ref="C74:F74"/>
    <mergeCell ref="G74:J74"/>
    <mergeCell ref="K74:N74"/>
    <mergeCell ref="O74:R74"/>
    <mergeCell ref="S74:V74"/>
    <mergeCell ref="W74:Z74"/>
    <mergeCell ref="A75:B75"/>
    <mergeCell ref="C75:F75"/>
    <mergeCell ref="G75:J75"/>
    <mergeCell ref="K75:N75"/>
    <mergeCell ref="O75:R75"/>
    <mergeCell ref="A76:B76"/>
    <mergeCell ref="C76:F76"/>
    <mergeCell ref="G76:J76"/>
    <mergeCell ref="K76:N76"/>
    <mergeCell ref="O76:R76"/>
    <mergeCell ref="S76:V76"/>
    <mergeCell ref="W76:Z76"/>
    <mergeCell ref="A77:B77"/>
    <mergeCell ref="C77:F77"/>
    <mergeCell ref="G77:J77"/>
    <mergeCell ref="K77:N77"/>
    <mergeCell ref="O77:R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83"/>
    <mergeCell ref="AE78:AE83"/>
    <mergeCell ref="AF78:AF83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C82:D83"/>
    <mergeCell ref="E82:F83"/>
    <mergeCell ref="G82:H83"/>
    <mergeCell ref="I82:J83"/>
    <mergeCell ref="K82:L83"/>
    <mergeCell ref="M82:N83"/>
    <mergeCell ref="O82:P83"/>
    <mergeCell ref="Q82:R83"/>
    <mergeCell ref="S82:T83"/>
    <mergeCell ref="U82:V83"/>
    <mergeCell ref="W82:X83"/>
    <mergeCell ref="Y82:Z83"/>
    <mergeCell ref="AA82:AB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Y114:Z114"/>
    <mergeCell ref="AA114:AB114"/>
    <mergeCell ref="AC114:AD114"/>
    <mergeCell ref="G115:H115"/>
    <mergeCell ref="I115:J115"/>
    <mergeCell ref="K115:L115"/>
    <mergeCell ref="M115:N115"/>
    <mergeCell ref="O115:P115"/>
    <mergeCell ref="Q115:R115"/>
    <mergeCell ref="S115:T115"/>
    <mergeCell ref="U115:V115"/>
    <mergeCell ref="W115:X115"/>
    <mergeCell ref="Y115:Z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W117:X117"/>
    <mergeCell ref="Y117:Z117"/>
    <mergeCell ref="AA117:AB117"/>
    <mergeCell ref="AC117:AD117"/>
  </mergeCells>
  <conditionalFormatting sqref="V118">
    <cfRule type="cellIs" priority="2" operator="greaterThan" aboveAverage="0" equalAverage="0" bottom="0" percent="0" rank="0" text="" dxfId="220">
      <formula>0</formula>
    </cfRule>
    <cfRule type="cellIs" priority="3" operator="greaterThan" aboveAverage="0" equalAverage="0" bottom="0" percent="0" rank="0" text="" dxfId="221">
      <formula>0</formula>
    </cfRule>
  </conditionalFormatting>
  <conditionalFormatting sqref="T118">
    <cfRule type="cellIs" priority="4" operator="greaterThan" aboveAverage="0" equalAverage="0" bottom="0" percent="0" rank="0" text="" dxfId="222">
      <formula>0</formula>
    </cfRule>
    <cfRule type="cellIs" priority="5" operator="greaterThan" aboveAverage="0" equalAverage="0" bottom="0" percent="0" rank="0" text="" dxfId="223">
      <formula>0</formula>
    </cfRule>
  </conditionalFormatting>
  <conditionalFormatting sqref="Z118">
    <cfRule type="cellIs" priority="6" operator="greaterThan" aboveAverage="0" equalAverage="0" bottom="0" percent="0" rank="0" text="" dxfId="224">
      <formula>0</formula>
    </cfRule>
    <cfRule type="cellIs" priority="7" operator="greaterThan" aboveAverage="0" equalAverage="0" bottom="0" percent="0" rank="0" text="" dxfId="225">
      <formula>0</formula>
    </cfRule>
  </conditionalFormatting>
  <conditionalFormatting sqref="X118">
    <cfRule type="cellIs" priority="8" operator="greaterThan" aboveAverage="0" equalAverage="0" bottom="0" percent="0" rank="0" text="" dxfId="226">
      <formula>0</formula>
    </cfRule>
    <cfRule type="cellIs" priority="9" operator="greaterThan" aboveAverage="0" equalAverage="0" bottom="0" percent="0" rank="0" text="" dxfId="227">
      <formula>0</formula>
    </cfRule>
  </conditionalFormatting>
  <conditionalFormatting sqref="J118:J122">
    <cfRule type="cellIs" priority="10" operator="greaterThan" aboveAverage="0" equalAverage="0" bottom="0" percent="0" rank="0" text="" dxfId="228">
      <formula>0</formula>
    </cfRule>
    <cfRule type="cellIs" priority="11" operator="greaterThan" aboveAverage="0" equalAverage="0" bottom="0" percent="0" rank="0" text="" dxfId="229">
      <formula>0</formula>
    </cfRule>
  </conditionalFormatting>
  <conditionalFormatting sqref="H118:H122">
    <cfRule type="cellIs" priority="12" operator="greaterThan" aboveAverage="0" equalAverage="0" bottom="0" percent="0" rank="0" text="" dxfId="230">
      <formula>0</formula>
    </cfRule>
    <cfRule type="cellIs" priority="13" operator="greaterThan" aboveAverage="0" equalAverage="0" bottom="0" percent="0" rank="0" text="" dxfId="231">
      <formula>0</formula>
    </cfRule>
  </conditionalFormatting>
  <conditionalFormatting sqref="R118:R122">
    <cfRule type="cellIs" priority="14" operator="greaterThan" aboveAverage="0" equalAverage="0" bottom="0" percent="0" rank="0" text="" dxfId="232">
      <formula>0</formula>
    </cfRule>
    <cfRule type="cellIs" priority="15" operator="greaterThan" aboveAverage="0" equalAverage="0" bottom="0" percent="0" rank="0" text="" dxfId="233">
      <formula>0</formula>
    </cfRule>
  </conditionalFormatting>
  <conditionalFormatting sqref="P118:P122">
    <cfRule type="cellIs" priority="16" operator="greaterThan" aboveAverage="0" equalAverage="0" bottom="0" percent="0" rank="0" text="" dxfId="234">
      <formula>0</formula>
    </cfRule>
    <cfRule type="cellIs" priority="17" operator="greaterThan" aboveAverage="0" equalAverage="0" bottom="0" percent="0" rank="0" text="" dxfId="235">
      <formula>0</formula>
    </cfRule>
  </conditionalFormatting>
  <conditionalFormatting sqref="N118:N122">
    <cfRule type="cellIs" priority="18" operator="greaterThan" aboveAverage="0" equalAverage="0" bottom="0" percent="0" rank="0" text="" dxfId="236">
      <formula>0</formula>
    </cfRule>
    <cfRule type="cellIs" priority="19" operator="greaterThan" aboveAverage="0" equalAverage="0" bottom="0" percent="0" rank="0" text="" dxfId="237">
      <formula>0</formula>
    </cfRule>
  </conditionalFormatting>
  <conditionalFormatting sqref="L118:L122">
    <cfRule type="cellIs" priority="20" operator="greaterThan" aboveAverage="0" equalAverage="0" bottom="0" percent="0" rank="0" text="" dxfId="238">
      <formula>0</formula>
    </cfRule>
    <cfRule type="cellIs" priority="21" operator="greaterThan" aboveAverage="0" equalAverage="0" bottom="0" percent="0" rank="0" text="" dxfId="239">
      <formula>0</formula>
    </cfRule>
  </conditionalFormatting>
  <conditionalFormatting sqref="AB57:AB61">
    <cfRule type="cellIs" priority="22" operator="greaterThan" aboveAverage="0" equalAverage="0" bottom="0" percent="0" rank="0" text="" dxfId="240">
      <formula>0</formula>
    </cfRule>
    <cfRule type="cellIs" priority="23" operator="greaterThan" aboveAverage="0" equalAverage="0" bottom="0" percent="0" rank="0" text="" dxfId="241">
      <formula>0</formula>
    </cfRule>
  </conditionalFormatting>
  <conditionalFormatting sqref="Z57:Z61">
    <cfRule type="cellIs" priority="24" operator="greaterThan" aboveAverage="0" equalAverage="0" bottom="0" percent="0" rank="0" text="" dxfId="242">
      <formula>0</formula>
    </cfRule>
    <cfRule type="cellIs" priority="25" operator="greaterThan" aboveAverage="0" equalAverage="0" bottom="0" percent="0" rank="0" text="" dxfId="243">
      <formula>0</formula>
    </cfRule>
  </conditionalFormatting>
  <conditionalFormatting sqref="X57:X61">
    <cfRule type="cellIs" priority="26" operator="greaterThan" aboveAverage="0" equalAverage="0" bottom="0" percent="0" rank="0" text="" dxfId="244">
      <formula>0</formula>
    </cfRule>
    <cfRule type="cellIs" priority="27" operator="greaterThan" aboveAverage="0" equalAverage="0" bottom="0" percent="0" rank="0" text="" dxfId="245">
      <formula>0</formula>
    </cfRule>
  </conditionalFormatting>
  <conditionalFormatting sqref="V57:V61">
    <cfRule type="cellIs" priority="28" operator="greaterThan" aboveAverage="0" equalAverage="0" bottom="0" percent="0" rank="0" text="" dxfId="246">
      <formula>0</formula>
    </cfRule>
    <cfRule type="cellIs" priority="29" operator="greaterThan" aboveAverage="0" equalAverage="0" bottom="0" percent="0" rank="0" text="" dxfId="247">
      <formula>0</formula>
    </cfRule>
  </conditionalFormatting>
  <conditionalFormatting sqref="T57:T61">
    <cfRule type="cellIs" priority="30" operator="greaterThan" aboveAverage="0" equalAverage="0" bottom="0" percent="0" rank="0" text="" dxfId="248">
      <formula>0</formula>
    </cfRule>
    <cfRule type="cellIs" priority="31" operator="greaterThan" aboveAverage="0" equalAverage="0" bottom="0" percent="0" rank="0" text="" dxfId="249">
      <formula>0</formula>
    </cfRule>
  </conditionalFormatting>
  <conditionalFormatting sqref="R57:R61">
    <cfRule type="cellIs" priority="32" operator="greaterThan" aboveAverage="0" equalAverage="0" bottom="0" percent="0" rank="0" text="" dxfId="250">
      <formula>0</formula>
    </cfRule>
    <cfRule type="cellIs" priority="33" operator="greaterThan" aboveAverage="0" equalAverage="0" bottom="0" percent="0" rank="0" text="" dxfId="251">
      <formula>0</formula>
    </cfRule>
  </conditionalFormatting>
  <conditionalFormatting sqref="P57:P61">
    <cfRule type="cellIs" priority="34" operator="greaterThan" aboveAverage="0" equalAverage="0" bottom="0" percent="0" rank="0" text="" dxfId="252">
      <formula>0</formula>
    </cfRule>
    <cfRule type="cellIs" priority="35" operator="greaterThan" aboveAverage="0" equalAverage="0" bottom="0" percent="0" rank="0" text="" dxfId="253">
      <formula>0</formula>
    </cfRule>
  </conditionalFormatting>
  <conditionalFormatting sqref="N57:N61">
    <cfRule type="cellIs" priority="36" operator="greaterThan" aboveAverage="0" equalAverage="0" bottom="0" percent="0" rank="0" text="" dxfId="254">
      <formula>0</formula>
    </cfRule>
    <cfRule type="cellIs" priority="37" operator="greaterThan" aboveAverage="0" equalAverage="0" bottom="0" percent="0" rank="0" text="" dxfId="255">
      <formula>0</formula>
    </cfRule>
  </conditionalFormatting>
  <conditionalFormatting sqref="L57:L61">
    <cfRule type="cellIs" priority="38" operator="greaterThan" aboveAverage="0" equalAverage="0" bottom="0" percent="0" rank="0" text="" dxfId="256">
      <formula>0</formula>
    </cfRule>
    <cfRule type="cellIs" priority="39" operator="greaterThan" aboveAverage="0" equalAverage="0" bottom="0" percent="0" rank="0" text="" dxfId="257">
      <formula>0</formula>
    </cfRule>
  </conditionalFormatting>
  <conditionalFormatting sqref="J57:J61">
    <cfRule type="cellIs" priority="40" operator="greaterThan" aboveAverage="0" equalAverage="0" bottom="0" percent="0" rank="0" text="" dxfId="258">
      <formula>0</formula>
    </cfRule>
    <cfRule type="cellIs" priority="41" operator="greaterThan" aboveAverage="0" equalAverage="0" bottom="0" percent="0" rank="0" text="" dxfId="259">
      <formula>0</formula>
    </cfRule>
  </conditionalFormatting>
  <conditionalFormatting sqref="H57:H61">
    <cfRule type="cellIs" priority="42" operator="greaterThan" aboveAverage="0" equalAverage="0" bottom="0" percent="0" rank="0" text="" dxfId="260">
      <formula>0</formula>
    </cfRule>
    <cfRule type="cellIs" priority="43" operator="greaterThan" aboveAverage="0" equalAverage="0" bottom="0" percent="0" rank="0" text="" dxfId="261">
      <formula>0</formula>
    </cfRule>
  </conditionalFormatting>
  <conditionalFormatting sqref="F57:F61">
    <cfRule type="cellIs" priority="44" operator="greaterThan" aboveAverage="0" equalAverage="0" bottom="0" percent="0" rank="0" text="" dxfId="262">
      <formula>0</formula>
    </cfRule>
    <cfRule type="cellIs" priority="45" operator="greaterThan" aboveAverage="0" equalAverage="0" bottom="0" percent="0" rank="0" text="" dxfId="263">
      <formula>0</formula>
    </cfRule>
  </conditionalFormatting>
  <conditionalFormatting sqref="D57:D61">
    <cfRule type="cellIs" priority="46" operator="greaterThan" aboveAverage="0" equalAverage="0" bottom="0" percent="0" rank="0" text="" dxfId="264">
      <formula>0</formula>
    </cfRule>
    <cfRule type="cellIs" priority="47" operator="greaterThan" aboveAverage="0" equalAverage="0" bottom="0" percent="0" rank="0" text="" dxfId="265">
      <formula>0</formula>
    </cfRule>
  </conditionalFormatting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62" man="true" max="16383" min="0"/>
  </rowBreaks>
  <colBreaks count="1" manualBreakCount="1">
    <brk id="32" man="true" max="65535" min="0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true"/>
  </sheetPr>
  <dimension ref="A1:AI122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S54" activeCellId="0" sqref="S54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0.73"/>
    <col collapsed="false" customWidth="true" hidden="false" outlineLevel="0" max="2" min="2" style="1" width="2.73"/>
    <col collapsed="false" customWidth="true" hidden="false" outlineLevel="0" max="28" min="3" style="1" width="4.73"/>
    <col collapsed="false" customWidth="true" hidden="false" outlineLevel="0" max="30" min="29" style="1" width="5.73"/>
    <col collapsed="false" customWidth="true" hidden="false" outlineLevel="0" max="31" min="31" style="1" width="10.73"/>
    <col collapsed="false" customWidth="true" hidden="false" outlineLevel="0" max="32" min="32" style="1" width="26.73"/>
    <col collapsed="false" customWidth="false" hidden="false" outlineLevel="0" max="33" min="33" style="1" width="9.27"/>
    <col collapsed="false" customWidth="true" hidden="false" outlineLevel="0" max="34" min="34" style="1" width="24.82"/>
    <col collapsed="false" customWidth="false" hidden="false" outlineLevel="0" max="16384" min="35" style="1" width="9.27"/>
  </cols>
  <sheetData>
    <row r="1" customFormat="false" ht="12.75" hidden="false" customHeight="false" outlineLevel="0" collapsed="false">
      <c r="A1" s="2" t="s">
        <v>115</v>
      </c>
      <c r="B1" s="2"/>
      <c r="C1" s="3" t="s">
        <v>116</v>
      </c>
      <c r="D1" s="3"/>
      <c r="E1" s="3"/>
      <c r="F1" s="3"/>
      <c r="G1" s="4" t="s">
        <v>117</v>
      </c>
      <c r="H1" s="4"/>
      <c r="I1" s="4"/>
      <c r="J1" s="4"/>
      <c r="K1" s="4" t="s">
        <v>118</v>
      </c>
      <c r="L1" s="4"/>
      <c r="M1" s="4"/>
      <c r="N1" s="4"/>
      <c r="O1" s="4" t="s">
        <v>119</v>
      </c>
      <c r="P1" s="4"/>
      <c r="Q1" s="4"/>
      <c r="R1" s="4"/>
      <c r="S1" s="4" t="s">
        <v>120</v>
      </c>
      <c r="T1" s="4"/>
      <c r="U1" s="4"/>
      <c r="V1" s="4"/>
      <c r="W1" s="4" t="s">
        <v>121</v>
      </c>
      <c r="X1" s="4"/>
      <c r="Y1" s="4"/>
      <c r="Z1" s="4"/>
      <c r="AA1" s="5" t="s">
        <v>158</v>
      </c>
      <c r="AB1" s="5"/>
      <c r="AC1" s="91" t="s">
        <v>6</v>
      </c>
      <c r="AD1" s="91"/>
      <c r="AE1" s="91"/>
      <c r="AF1" s="91"/>
      <c r="AH1" s="6" t="s">
        <v>7</v>
      </c>
      <c r="AI1" s="6"/>
    </row>
    <row r="2" customFormat="false" ht="39" hidden="false" customHeight="true" outlineLevel="0" collapsed="false">
      <c r="A2" s="2"/>
      <c r="B2" s="2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103"/>
      <c r="AB2" s="103"/>
      <c r="AC2" s="91"/>
      <c r="AD2" s="91"/>
      <c r="AE2" s="91"/>
      <c r="AF2" s="91"/>
      <c r="AH2" s="6"/>
      <c r="AI2" s="6"/>
    </row>
    <row r="3" customFormat="false" ht="15" hidden="false" customHeight="true" outlineLevel="0" collapsed="false">
      <c r="A3" s="35" t="s">
        <v>8</v>
      </c>
      <c r="B3" s="35"/>
      <c r="C3" s="14" t="s">
        <v>9</v>
      </c>
      <c r="D3" s="14"/>
      <c r="E3" s="14"/>
      <c r="F3" s="14"/>
      <c r="G3" s="21" t="s">
        <v>9</v>
      </c>
      <c r="H3" s="21"/>
      <c r="I3" s="21"/>
      <c r="J3" s="21"/>
      <c r="K3" s="14" t="s">
        <v>9</v>
      </c>
      <c r="L3" s="14"/>
      <c r="M3" s="14"/>
      <c r="N3" s="14"/>
      <c r="O3" s="21" t="s">
        <v>9</v>
      </c>
      <c r="P3" s="21"/>
      <c r="Q3" s="21"/>
      <c r="R3" s="21"/>
      <c r="S3" s="14" t="s">
        <v>9</v>
      </c>
      <c r="T3" s="14"/>
      <c r="U3" s="14"/>
      <c r="V3" s="14"/>
      <c r="W3" s="21" t="s">
        <v>9</v>
      </c>
      <c r="X3" s="21"/>
      <c r="Y3" s="21"/>
      <c r="Z3" s="21"/>
      <c r="AA3" s="82" t="s">
        <v>9</v>
      </c>
      <c r="AB3" s="82"/>
      <c r="AC3" s="92"/>
      <c r="AD3" s="93"/>
      <c r="AE3" s="93"/>
      <c r="AF3" s="84"/>
      <c r="AH3" s="18"/>
      <c r="AI3" s="19"/>
    </row>
    <row r="4" customFormat="false" ht="15" hidden="false" customHeight="true" outlineLevel="0" collapsed="false">
      <c r="A4" s="20" t="s">
        <v>12</v>
      </c>
      <c r="B4" s="20"/>
      <c r="C4" s="14"/>
      <c r="D4" s="14"/>
      <c r="E4" s="14"/>
      <c r="F4" s="14"/>
      <c r="G4" s="21"/>
      <c r="H4" s="21"/>
      <c r="I4" s="21"/>
      <c r="J4" s="21"/>
      <c r="K4" s="14"/>
      <c r="L4" s="14"/>
      <c r="M4" s="14"/>
      <c r="N4" s="14"/>
      <c r="O4" s="21"/>
      <c r="P4" s="21"/>
      <c r="Q4" s="21"/>
      <c r="R4" s="21"/>
      <c r="S4" s="14"/>
      <c r="T4" s="14"/>
      <c r="U4" s="14"/>
      <c r="V4" s="14"/>
      <c r="W4" s="21"/>
      <c r="X4" s="21"/>
      <c r="Y4" s="21"/>
      <c r="Z4" s="21"/>
      <c r="AA4" s="28"/>
      <c r="AB4" s="28"/>
      <c r="AC4" s="94"/>
      <c r="AD4" s="17"/>
      <c r="AE4" s="17"/>
      <c r="AF4" s="24"/>
      <c r="AH4" s="25"/>
      <c r="AI4" s="26"/>
    </row>
    <row r="5" customFormat="false" ht="12.75" hidden="false" customHeight="false" outlineLevel="0" collapsed="false">
      <c r="A5" s="20" t="s">
        <v>189</v>
      </c>
      <c r="B5" s="20"/>
      <c r="C5" s="14"/>
      <c r="D5" s="14"/>
      <c r="E5" s="14"/>
      <c r="F5" s="14"/>
      <c r="G5" s="21"/>
      <c r="H5" s="21"/>
      <c r="I5" s="21"/>
      <c r="J5" s="21"/>
      <c r="K5" s="14"/>
      <c r="L5" s="14"/>
      <c r="M5" s="14"/>
      <c r="N5" s="14"/>
      <c r="O5" s="21"/>
      <c r="P5" s="21"/>
      <c r="Q5" s="21"/>
      <c r="R5" s="21"/>
      <c r="S5" s="14"/>
      <c r="T5" s="14"/>
      <c r="U5" s="14"/>
      <c r="V5" s="14"/>
      <c r="W5" s="21"/>
      <c r="X5" s="21"/>
      <c r="Y5" s="21"/>
      <c r="Z5" s="21"/>
      <c r="AA5" s="28"/>
      <c r="AB5" s="28"/>
      <c r="AC5" s="23"/>
      <c r="AD5" s="17"/>
      <c r="AE5" s="17"/>
      <c r="AF5" s="24"/>
      <c r="AH5" s="25"/>
      <c r="AI5" s="26"/>
    </row>
    <row r="6" customFormat="false" ht="12.75" hidden="false" customHeight="false" outlineLevel="0" collapsed="false">
      <c r="A6" s="30" t="s">
        <v>159</v>
      </c>
      <c r="B6" s="31"/>
      <c r="C6" s="27"/>
      <c r="D6" s="28"/>
      <c r="E6" s="28"/>
      <c r="F6" s="29"/>
      <c r="G6" s="27"/>
      <c r="H6" s="28"/>
      <c r="I6" s="28"/>
      <c r="J6" s="29"/>
      <c r="K6" s="27"/>
      <c r="L6" s="28"/>
      <c r="M6" s="28"/>
      <c r="N6" s="29"/>
      <c r="O6" s="27"/>
      <c r="P6" s="28"/>
      <c r="Q6" s="28"/>
      <c r="R6" s="29"/>
      <c r="S6" s="27"/>
      <c r="T6" s="28"/>
      <c r="U6" s="28"/>
      <c r="V6" s="29"/>
      <c r="W6" s="27"/>
      <c r="X6" s="28"/>
      <c r="Y6" s="28"/>
      <c r="Z6" s="29"/>
      <c r="AA6" s="28"/>
      <c r="AB6" s="28"/>
      <c r="AC6" s="23"/>
      <c r="AD6" s="17"/>
      <c r="AE6" s="17" t="s">
        <v>186</v>
      </c>
      <c r="AF6" s="24"/>
      <c r="AH6" s="25"/>
      <c r="AI6" s="26"/>
    </row>
    <row r="7" customFormat="false" ht="12.75" hidden="false" customHeight="true" outlineLevel="0" collapsed="false">
      <c r="A7" s="20" t="s">
        <v>124</v>
      </c>
      <c r="B7" s="20"/>
      <c r="C7" s="14"/>
      <c r="D7" s="14"/>
      <c r="E7" s="14"/>
      <c r="F7" s="14"/>
      <c r="G7" s="21"/>
      <c r="H7" s="21"/>
      <c r="I7" s="21"/>
      <c r="J7" s="21"/>
      <c r="K7" s="14"/>
      <c r="L7" s="14"/>
      <c r="M7" s="14"/>
      <c r="N7" s="14"/>
      <c r="O7" s="21"/>
      <c r="P7" s="21"/>
      <c r="Q7" s="21"/>
      <c r="R7" s="21"/>
      <c r="S7" s="14"/>
      <c r="T7" s="14"/>
      <c r="U7" s="14"/>
      <c r="V7" s="14"/>
      <c r="W7" s="21"/>
      <c r="X7" s="21"/>
      <c r="Y7" s="21"/>
      <c r="Z7" s="21"/>
      <c r="AA7" s="28"/>
      <c r="AB7" s="28"/>
      <c r="AC7" s="23"/>
      <c r="AD7" s="17"/>
      <c r="AE7" s="17" t="s">
        <v>178</v>
      </c>
      <c r="AF7" s="24"/>
    </row>
    <row r="8" customFormat="false" ht="12.75" hidden="false" customHeight="false" outlineLevel="0" collapsed="false">
      <c r="A8" s="20" t="s">
        <v>85</v>
      </c>
      <c r="B8" s="2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28"/>
      <c r="AB8" s="28"/>
      <c r="AC8" s="23"/>
      <c r="AD8" s="17"/>
      <c r="AE8" s="114" t="s">
        <v>179</v>
      </c>
      <c r="AF8" s="24"/>
    </row>
    <row r="9" customFormat="false" ht="12.75" hidden="false" customHeight="false" outlineLevel="0" collapsed="false">
      <c r="A9" s="30" t="s">
        <v>125</v>
      </c>
      <c r="B9" s="31"/>
      <c r="C9" s="14"/>
      <c r="D9" s="14"/>
      <c r="E9" s="14"/>
      <c r="F9" s="14"/>
      <c r="G9" s="21"/>
      <c r="H9" s="21"/>
      <c r="I9" s="21"/>
      <c r="J9" s="21"/>
      <c r="K9" s="14"/>
      <c r="L9" s="14"/>
      <c r="M9" s="14"/>
      <c r="N9" s="14"/>
      <c r="O9" s="21"/>
      <c r="P9" s="21"/>
      <c r="Q9" s="21"/>
      <c r="R9" s="21"/>
      <c r="S9" s="14"/>
      <c r="T9" s="14"/>
      <c r="U9" s="14"/>
      <c r="V9" s="14"/>
      <c r="W9" s="21"/>
      <c r="X9" s="21"/>
      <c r="Y9" s="21"/>
      <c r="Z9" s="21"/>
      <c r="AA9" s="28"/>
      <c r="AB9" s="28"/>
      <c r="AC9" s="23"/>
      <c r="AD9" s="17"/>
      <c r="AE9" s="114" t="s">
        <v>180</v>
      </c>
      <c r="AF9" s="24"/>
    </row>
    <row r="10" customFormat="false" ht="12.75" hidden="false" customHeight="false" outlineLevel="0" collapsed="false">
      <c r="A10" s="30" t="s">
        <v>160</v>
      </c>
      <c r="B10" s="31"/>
      <c r="C10" s="27"/>
      <c r="D10" s="28"/>
      <c r="E10" s="28"/>
      <c r="F10" s="29"/>
      <c r="G10" s="27"/>
      <c r="H10" s="28"/>
      <c r="I10" s="28"/>
      <c r="J10" s="29"/>
      <c r="K10" s="27"/>
      <c r="L10" s="28"/>
      <c r="M10" s="28"/>
      <c r="N10" s="29"/>
      <c r="O10" s="27"/>
      <c r="P10" s="28"/>
      <c r="Q10" s="28"/>
      <c r="R10" s="29"/>
      <c r="S10" s="27"/>
      <c r="T10" s="28"/>
      <c r="U10" s="28"/>
      <c r="V10" s="29"/>
      <c r="W10" s="27"/>
      <c r="X10" s="28"/>
      <c r="Y10" s="28"/>
      <c r="Z10" s="29"/>
      <c r="AA10" s="28"/>
      <c r="AB10" s="28"/>
      <c r="AC10" s="23"/>
      <c r="AD10" s="17"/>
      <c r="AE10" s="17"/>
      <c r="AF10" s="24"/>
    </row>
    <row r="11" customFormat="false" ht="12.75" hidden="false" customHeight="false" outlineLevel="0" collapsed="false">
      <c r="A11" s="30" t="s">
        <v>190</v>
      </c>
      <c r="B11" s="31"/>
      <c r="C11" s="27"/>
      <c r="D11" s="28"/>
      <c r="E11" s="28"/>
      <c r="F11" s="29"/>
      <c r="G11" s="27"/>
      <c r="H11" s="28"/>
      <c r="I11" s="28"/>
      <c r="J11" s="29"/>
      <c r="K11" s="27"/>
      <c r="L11" s="28"/>
      <c r="M11" s="28"/>
      <c r="N11" s="29"/>
      <c r="O11" s="27"/>
      <c r="P11" s="28"/>
      <c r="Q11" s="28"/>
      <c r="R11" s="29"/>
      <c r="S11" s="27"/>
      <c r="T11" s="28"/>
      <c r="U11" s="28"/>
      <c r="V11" s="29"/>
      <c r="W11" s="27"/>
      <c r="X11" s="28"/>
      <c r="Y11" s="28"/>
      <c r="Z11" s="29"/>
      <c r="AA11" s="28"/>
      <c r="AB11" s="28"/>
      <c r="AC11" s="23"/>
      <c r="AD11" s="17"/>
      <c r="AE11" s="17"/>
      <c r="AF11" s="24"/>
    </row>
    <row r="12" customFormat="false" ht="12.75" hidden="false" customHeight="true" outlineLevel="0" collapsed="false">
      <c r="A12" s="20" t="s">
        <v>86</v>
      </c>
      <c r="B12" s="20"/>
      <c r="C12" s="14" t="s">
        <v>90</v>
      </c>
      <c r="D12" s="14"/>
      <c r="E12" s="14"/>
      <c r="F12" s="14"/>
      <c r="G12" s="21" t="s">
        <v>90</v>
      </c>
      <c r="H12" s="21"/>
      <c r="I12" s="21"/>
      <c r="J12" s="21"/>
      <c r="K12" s="14" t="s">
        <v>90</v>
      </c>
      <c r="L12" s="14"/>
      <c r="M12" s="14"/>
      <c r="N12" s="14"/>
      <c r="O12" s="21" t="s">
        <v>90</v>
      </c>
      <c r="P12" s="21"/>
      <c r="Q12" s="21"/>
      <c r="R12" s="21"/>
      <c r="S12" s="14" t="s">
        <v>90</v>
      </c>
      <c r="T12" s="14"/>
      <c r="U12" s="14"/>
      <c r="V12" s="14"/>
      <c r="W12" s="21" t="s">
        <v>90</v>
      </c>
      <c r="X12" s="21"/>
      <c r="Y12" s="21"/>
      <c r="Z12" s="21"/>
      <c r="AA12" s="28"/>
      <c r="AB12" s="28"/>
      <c r="AC12" s="23"/>
      <c r="AD12" s="17"/>
      <c r="AE12" s="17"/>
      <c r="AF12" s="24"/>
    </row>
    <row r="13" customFormat="false" ht="15" hidden="false" customHeight="true" outlineLevel="0" collapsed="false">
      <c r="A13" s="35" t="s">
        <v>25</v>
      </c>
      <c r="B13" s="35"/>
      <c r="C13" s="14" t="s">
        <v>26</v>
      </c>
      <c r="D13" s="14"/>
      <c r="E13" s="14"/>
      <c r="F13" s="14"/>
      <c r="G13" s="21" t="s">
        <v>26</v>
      </c>
      <c r="H13" s="21"/>
      <c r="I13" s="21"/>
      <c r="J13" s="21"/>
      <c r="K13" s="14" t="s">
        <v>26</v>
      </c>
      <c r="L13" s="14"/>
      <c r="M13" s="14"/>
      <c r="N13" s="14"/>
      <c r="O13" s="21" t="s">
        <v>26</v>
      </c>
      <c r="P13" s="21"/>
      <c r="Q13" s="21"/>
      <c r="R13" s="21"/>
      <c r="S13" s="14" t="s">
        <v>26</v>
      </c>
      <c r="T13" s="14"/>
      <c r="U13" s="14"/>
      <c r="V13" s="14"/>
      <c r="W13" s="21" t="s">
        <v>26</v>
      </c>
      <c r="X13" s="21"/>
      <c r="Y13" s="21"/>
      <c r="Z13" s="21"/>
      <c r="AA13" s="28"/>
      <c r="AB13" s="28"/>
      <c r="AC13" s="23"/>
      <c r="AD13" s="17"/>
      <c r="AE13" s="17" t="s">
        <v>11</v>
      </c>
      <c r="AF13" s="24"/>
    </row>
    <row r="14" customFormat="false" ht="12.75" hidden="false" customHeight="false" outlineLevel="0" collapsed="false">
      <c r="A14" s="20" t="s">
        <v>28</v>
      </c>
      <c r="B14" s="20"/>
      <c r="C14" s="14"/>
      <c r="D14" s="14"/>
      <c r="E14" s="14"/>
      <c r="F14" s="14"/>
      <c r="G14" s="21"/>
      <c r="H14" s="21"/>
      <c r="I14" s="21"/>
      <c r="J14" s="2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21"/>
      <c r="X14" s="21"/>
      <c r="Y14" s="21"/>
      <c r="Z14" s="21"/>
      <c r="AA14" s="28"/>
      <c r="AB14" s="28"/>
      <c r="AC14" s="23"/>
      <c r="AD14" s="17"/>
      <c r="AE14" s="17"/>
      <c r="AF14" s="24"/>
    </row>
    <row r="15" customFormat="false" ht="12.75" hidden="false" customHeight="false" outlineLevel="0" collapsed="false">
      <c r="A15" s="20" t="s">
        <v>91</v>
      </c>
      <c r="B15" s="2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28"/>
      <c r="AB15" s="28"/>
      <c r="AC15" s="23"/>
      <c r="AD15" s="17"/>
      <c r="AE15" s="17"/>
      <c r="AF15" s="24"/>
    </row>
    <row r="16" customFormat="false" ht="12.75" hidden="false" customHeight="false" outlineLevel="0" collapsed="false">
      <c r="A16" s="20" t="s">
        <v>30</v>
      </c>
      <c r="B16" s="20"/>
      <c r="C16" s="14"/>
      <c r="D16" s="14"/>
      <c r="E16" s="14"/>
      <c r="F16" s="14"/>
      <c r="G16" s="21"/>
      <c r="H16" s="21"/>
      <c r="I16" s="21"/>
      <c r="J16" s="21"/>
      <c r="K16" s="14"/>
      <c r="L16" s="14"/>
      <c r="M16" s="14"/>
      <c r="N16" s="14"/>
      <c r="O16" s="21"/>
      <c r="P16" s="21"/>
      <c r="Q16" s="21"/>
      <c r="R16" s="21"/>
      <c r="S16" s="14"/>
      <c r="T16" s="14"/>
      <c r="U16" s="14"/>
      <c r="V16" s="14"/>
      <c r="W16" s="21"/>
      <c r="X16" s="21"/>
      <c r="Y16" s="21"/>
      <c r="Z16" s="21"/>
      <c r="AA16" s="28"/>
      <c r="AB16" s="28"/>
      <c r="AC16" s="95"/>
      <c r="AD16" s="96"/>
      <c r="AE16" s="96"/>
      <c r="AF16" s="87"/>
    </row>
    <row r="17" customFormat="false" ht="15" hidden="false" customHeight="true" outlineLevel="0" collapsed="false">
      <c r="A17" s="10"/>
      <c r="B17" s="10"/>
      <c r="C17" s="37" t="s">
        <v>32</v>
      </c>
      <c r="D17" s="37"/>
      <c r="E17" s="37" t="s">
        <v>33</v>
      </c>
      <c r="F17" s="37"/>
      <c r="G17" s="37" t="s">
        <v>32</v>
      </c>
      <c r="H17" s="37"/>
      <c r="I17" s="37" t="s">
        <v>33</v>
      </c>
      <c r="J17" s="37"/>
      <c r="K17" s="37" t="s">
        <v>32</v>
      </c>
      <c r="L17" s="37"/>
      <c r="M17" s="37" t="s">
        <v>33</v>
      </c>
      <c r="N17" s="37"/>
      <c r="O17" s="37" t="s">
        <v>32</v>
      </c>
      <c r="P17" s="37"/>
      <c r="Q17" s="37" t="s">
        <v>33</v>
      </c>
      <c r="R17" s="37"/>
      <c r="S17" s="37" t="s">
        <v>32</v>
      </c>
      <c r="T17" s="37"/>
      <c r="U17" s="37" t="s">
        <v>33</v>
      </c>
      <c r="V17" s="37"/>
      <c r="W17" s="37" t="s">
        <v>32</v>
      </c>
      <c r="X17" s="37"/>
      <c r="Y17" s="37" t="s">
        <v>33</v>
      </c>
      <c r="Z17" s="37"/>
      <c r="AA17" s="88" t="s">
        <v>92</v>
      </c>
      <c r="AB17" s="88"/>
      <c r="AC17" s="97" t="s">
        <v>94</v>
      </c>
      <c r="AD17" s="97"/>
      <c r="AE17" s="97" t="s">
        <v>34</v>
      </c>
      <c r="AF17" s="97" t="s">
        <v>35</v>
      </c>
    </row>
    <row r="18" customFormat="false" ht="15" hidden="false" customHeight="true" outlineLevel="0" collapsed="false">
      <c r="A18" s="10"/>
      <c r="B18" s="10"/>
      <c r="C18" s="40" t="s">
        <v>126</v>
      </c>
      <c r="D18" s="40"/>
      <c r="E18" s="40" t="s">
        <v>127</v>
      </c>
      <c r="F18" s="40"/>
      <c r="G18" s="40" t="s">
        <v>36</v>
      </c>
      <c r="H18" s="40"/>
      <c r="I18" s="40" t="s">
        <v>37</v>
      </c>
      <c r="J18" s="40"/>
      <c r="K18" s="40" t="s">
        <v>191</v>
      </c>
      <c r="L18" s="40"/>
      <c r="M18" s="40" t="s">
        <v>129</v>
      </c>
      <c r="N18" s="40"/>
      <c r="O18" s="40" t="s">
        <v>130</v>
      </c>
      <c r="P18" s="40"/>
      <c r="Q18" s="40" t="s">
        <v>131</v>
      </c>
      <c r="R18" s="40"/>
      <c r="S18" s="40" t="s">
        <v>132</v>
      </c>
      <c r="T18" s="40"/>
      <c r="U18" s="40" t="s">
        <v>133</v>
      </c>
      <c r="V18" s="40"/>
      <c r="W18" s="40" t="s">
        <v>134</v>
      </c>
      <c r="X18" s="40"/>
      <c r="Y18" s="40" t="s">
        <v>135</v>
      </c>
      <c r="Z18" s="40"/>
      <c r="AA18" s="89" t="s">
        <v>100</v>
      </c>
      <c r="AB18" s="89"/>
      <c r="AC18" s="97"/>
      <c r="AD18" s="97"/>
      <c r="AE18" s="97"/>
      <c r="AF18" s="97"/>
    </row>
    <row r="19" customFormat="false" ht="15" hidden="false" customHeight="true" outlineLevel="0" collapsed="false">
      <c r="A19" s="10"/>
      <c r="B19" s="10"/>
      <c r="C19" s="37" t="s">
        <v>44</v>
      </c>
      <c r="D19" s="37"/>
      <c r="E19" s="37" t="s">
        <v>44</v>
      </c>
      <c r="F19" s="37"/>
      <c r="G19" s="37" t="s">
        <v>44</v>
      </c>
      <c r="H19" s="37"/>
      <c r="I19" s="37" t="s">
        <v>44</v>
      </c>
      <c r="J19" s="37"/>
      <c r="K19" s="37" t="s">
        <v>44</v>
      </c>
      <c r="L19" s="37"/>
      <c r="M19" s="37" t="s">
        <v>44</v>
      </c>
      <c r="N19" s="37"/>
      <c r="O19" s="37" t="s">
        <v>44</v>
      </c>
      <c r="P19" s="37"/>
      <c r="Q19" s="37" t="s">
        <v>44</v>
      </c>
      <c r="R19" s="37"/>
      <c r="S19" s="37" t="s">
        <v>44</v>
      </c>
      <c r="T19" s="37"/>
      <c r="U19" s="37" t="s">
        <v>44</v>
      </c>
      <c r="V19" s="37"/>
      <c r="W19" s="37" t="s">
        <v>44</v>
      </c>
      <c r="X19" s="37"/>
      <c r="Y19" s="37" t="s">
        <v>44</v>
      </c>
      <c r="Z19" s="37"/>
      <c r="AA19" s="37" t="s">
        <v>44</v>
      </c>
      <c r="AB19" s="37"/>
      <c r="AC19" s="97"/>
      <c r="AD19" s="97"/>
      <c r="AE19" s="97"/>
      <c r="AF19" s="97"/>
    </row>
    <row r="20" customFormat="false" ht="15" hidden="false" customHeight="true" outlineLevel="0" collapsed="false">
      <c r="A20" s="10"/>
      <c r="B20" s="10"/>
      <c r="C20" s="37" t="s">
        <v>108</v>
      </c>
      <c r="D20" s="37"/>
      <c r="E20" s="37" t="s">
        <v>138</v>
      </c>
      <c r="F20" s="37"/>
      <c r="G20" s="37" t="s">
        <v>45</v>
      </c>
      <c r="H20" s="37"/>
      <c r="I20" s="37" t="s">
        <v>46</v>
      </c>
      <c r="J20" s="37"/>
      <c r="K20" s="37" t="s">
        <v>139</v>
      </c>
      <c r="L20" s="37"/>
      <c r="M20" s="37" t="s">
        <v>140</v>
      </c>
      <c r="N20" s="37"/>
      <c r="O20" s="37" t="s">
        <v>141</v>
      </c>
      <c r="P20" s="37"/>
      <c r="Q20" s="37" t="s">
        <v>142</v>
      </c>
      <c r="R20" s="37"/>
      <c r="S20" s="37" t="s">
        <v>143</v>
      </c>
      <c r="T20" s="37"/>
      <c r="U20" s="37" t="s">
        <v>144</v>
      </c>
      <c r="V20" s="37"/>
      <c r="W20" s="37" t="s">
        <v>108</v>
      </c>
      <c r="X20" s="37"/>
      <c r="Y20" s="37" t="s">
        <v>145</v>
      </c>
      <c r="Z20" s="37"/>
      <c r="AA20" s="88" t="s">
        <v>107</v>
      </c>
      <c r="AB20" s="88"/>
      <c r="AC20" s="97"/>
      <c r="AD20" s="97"/>
      <c r="AE20" s="97"/>
      <c r="AF20" s="97"/>
    </row>
    <row r="21" customFormat="false" ht="15" hidden="false" customHeight="true" outlineLevel="0" collapsed="false">
      <c r="A21" s="10"/>
      <c r="B21" s="10"/>
      <c r="C21" s="42" t="s">
        <v>48</v>
      </c>
      <c r="D21" s="42"/>
      <c r="E21" s="42" t="s">
        <v>49</v>
      </c>
      <c r="F21" s="42"/>
      <c r="G21" s="42" t="s">
        <v>48</v>
      </c>
      <c r="H21" s="42"/>
      <c r="I21" s="42" t="s">
        <v>49</v>
      </c>
      <c r="J21" s="42"/>
      <c r="K21" s="42" t="s">
        <v>48</v>
      </c>
      <c r="L21" s="42"/>
      <c r="M21" s="42" t="s">
        <v>49</v>
      </c>
      <c r="N21" s="42"/>
      <c r="O21" s="42" t="s">
        <v>48</v>
      </c>
      <c r="P21" s="42"/>
      <c r="Q21" s="42" t="s">
        <v>49</v>
      </c>
      <c r="R21" s="42"/>
      <c r="S21" s="42" t="s">
        <v>48</v>
      </c>
      <c r="T21" s="42"/>
      <c r="U21" s="42" t="s">
        <v>49</v>
      </c>
      <c r="V21" s="42"/>
      <c r="W21" s="42" t="s">
        <v>48</v>
      </c>
      <c r="X21" s="42"/>
      <c r="Y21" s="42" t="s">
        <v>49</v>
      </c>
      <c r="Z21" s="42"/>
      <c r="AA21" s="90" t="s">
        <v>49</v>
      </c>
      <c r="AB21" s="90"/>
      <c r="AC21" s="97"/>
      <c r="AD21" s="97"/>
      <c r="AE21" s="97"/>
      <c r="AF21" s="97"/>
    </row>
    <row r="22" customFormat="false" ht="15" hidden="false" customHeight="true" outlineLevel="0" collapsed="false">
      <c r="A22" s="10"/>
      <c r="B22" s="1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90"/>
      <c r="AB22" s="90"/>
      <c r="AC22" s="97"/>
      <c r="AD22" s="97"/>
      <c r="AE22" s="97"/>
      <c r="AF22" s="97"/>
    </row>
    <row r="23" customFormat="false" ht="12.75" hidden="false" customHeight="false" outlineLevel="0" collapsed="false">
      <c r="A23" s="10"/>
      <c r="B23" s="10"/>
      <c r="C23" s="44"/>
      <c r="D23" s="44"/>
      <c r="E23" s="44"/>
      <c r="F23" s="44"/>
      <c r="G23" s="35"/>
      <c r="H23" s="35"/>
      <c r="I23" s="35"/>
      <c r="J23" s="35"/>
      <c r="K23" s="44"/>
      <c r="L23" s="44"/>
      <c r="M23" s="44"/>
      <c r="N23" s="44"/>
      <c r="O23" s="35"/>
      <c r="P23" s="35"/>
      <c r="Q23" s="35"/>
      <c r="R23" s="35"/>
      <c r="S23" s="44"/>
      <c r="T23" s="44"/>
      <c r="U23" s="44"/>
      <c r="V23" s="44"/>
      <c r="W23" s="35"/>
      <c r="X23" s="35"/>
      <c r="Y23" s="35"/>
      <c r="Z23" s="35"/>
      <c r="AA23" s="44"/>
      <c r="AB23" s="44"/>
      <c r="AC23" s="35"/>
      <c r="AD23" s="35"/>
      <c r="AE23" s="44"/>
      <c r="AF23" s="35"/>
    </row>
    <row r="24" customFormat="false" ht="12.75" hidden="false" customHeight="false" outlineLevel="0" collapsed="false">
      <c r="A24" s="10"/>
      <c r="B24" s="10"/>
      <c r="C24" s="44"/>
      <c r="D24" s="44"/>
      <c r="E24" s="44"/>
      <c r="F24" s="44"/>
      <c r="G24" s="35"/>
      <c r="H24" s="35"/>
      <c r="I24" s="35"/>
      <c r="J24" s="35"/>
      <c r="K24" s="44"/>
      <c r="L24" s="44"/>
      <c r="M24" s="44"/>
      <c r="N24" s="44"/>
      <c r="O24" s="35"/>
      <c r="P24" s="35"/>
      <c r="Q24" s="35"/>
      <c r="R24" s="35"/>
      <c r="S24" s="44"/>
      <c r="T24" s="44"/>
      <c r="U24" s="44"/>
      <c r="V24" s="44"/>
      <c r="W24" s="35"/>
      <c r="X24" s="35"/>
      <c r="Y24" s="35"/>
      <c r="Z24" s="35"/>
      <c r="AA24" s="44"/>
      <c r="AB24" s="44"/>
      <c r="AC24" s="98"/>
      <c r="AD24" s="99"/>
      <c r="AE24" s="44"/>
      <c r="AF24" s="35"/>
    </row>
    <row r="25" customFormat="false" ht="12.75" hidden="false" customHeight="false" outlineLevel="0" collapsed="false">
      <c r="A25" s="10"/>
      <c r="B25" s="10"/>
      <c r="C25" s="44"/>
      <c r="D25" s="44"/>
      <c r="E25" s="44"/>
      <c r="F25" s="44"/>
      <c r="G25" s="35"/>
      <c r="H25" s="35"/>
      <c r="I25" s="35"/>
      <c r="J25" s="35"/>
      <c r="K25" s="44"/>
      <c r="L25" s="44"/>
      <c r="M25" s="44"/>
      <c r="N25" s="44"/>
      <c r="O25" s="35"/>
      <c r="P25" s="35"/>
      <c r="Q25" s="35"/>
      <c r="R25" s="35"/>
      <c r="S25" s="44"/>
      <c r="T25" s="44"/>
      <c r="U25" s="44"/>
      <c r="V25" s="44"/>
      <c r="W25" s="35"/>
      <c r="X25" s="35"/>
      <c r="Y25" s="35"/>
      <c r="Z25" s="35"/>
      <c r="AA25" s="44"/>
      <c r="AB25" s="44"/>
      <c r="AC25" s="35"/>
      <c r="AD25" s="35"/>
      <c r="AE25" s="44"/>
      <c r="AF25" s="35"/>
    </row>
    <row r="26" customFormat="false" ht="12.75" hidden="false" customHeight="false" outlineLevel="0" collapsed="false">
      <c r="A26" s="10"/>
      <c r="B26" s="10"/>
      <c r="C26" s="44"/>
      <c r="D26" s="44"/>
      <c r="E26" s="44"/>
      <c r="F26" s="44"/>
      <c r="G26" s="35"/>
      <c r="H26" s="35"/>
      <c r="I26" s="35"/>
      <c r="J26" s="35"/>
      <c r="K26" s="44"/>
      <c r="L26" s="44"/>
      <c r="M26" s="44"/>
      <c r="N26" s="44"/>
      <c r="O26" s="35"/>
      <c r="P26" s="35"/>
      <c r="Q26" s="35"/>
      <c r="R26" s="35"/>
      <c r="S26" s="44"/>
      <c r="T26" s="44"/>
      <c r="U26" s="44"/>
      <c r="V26" s="44"/>
      <c r="W26" s="35"/>
      <c r="X26" s="35"/>
      <c r="Y26" s="35"/>
      <c r="Z26" s="35"/>
      <c r="AA26" s="44"/>
      <c r="AB26" s="44"/>
      <c r="AC26" s="98"/>
      <c r="AD26" s="99"/>
      <c r="AE26" s="44"/>
      <c r="AF26" s="35"/>
    </row>
    <row r="27" customFormat="false" ht="12.75" hidden="false" customHeight="false" outlineLevel="0" collapsed="false">
      <c r="A27" s="10"/>
      <c r="B27" s="10"/>
      <c r="C27" s="44"/>
      <c r="D27" s="44"/>
      <c r="E27" s="44"/>
      <c r="F27" s="44"/>
      <c r="G27" s="35"/>
      <c r="H27" s="35"/>
      <c r="I27" s="35"/>
      <c r="J27" s="35"/>
      <c r="K27" s="44"/>
      <c r="L27" s="44"/>
      <c r="M27" s="44"/>
      <c r="N27" s="44"/>
      <c r="O27" s="35"/>
      <c r="P27" s="35"/>
      <c r="Q27" s="35"/>
      <c r="R27" s="35"/>
      <c r="S27" s="44"/>
      <c r="T27" s="44"/>
      <c r="U27" s="44"/>
      <c r="V27" s="44"/>
      <c r="W27" s="35"/>
      <c r="X27" s="35"/>
      <c r="Y27" s="35"/>
      <c r="Z27" s="35"/>
      <c r="AA27" s="44"/>
      <c r="AB27" s="44"/>
      <c r="AC27" s="35"/>
      <c r="AD27" s="35"/>
      <c r="AE27" s="44"/>
      <c r="AF27" s="35"/>
    </row>
    <row r="28" customFormat="false" ht="12.75" hidden="false" customHeight="false" outlineLevel="0" collapsed="false">
      <c r="A28" s="10"/>
      <c r="B28" s="10"/>
      <c r="C28" s="44"/>
      <c r="D28" s="44"/>
      <c r="E28" s="44"/>
      <c r="F28" s="44"/>
      <c r="G28" s="35"/>
      <c r="H28" s="35"/>
      <c r="I28" s="35"/>
      <c r="J28" s="35"/>
      <c r="K28" s="44"/>
      <c r="L28" s="44"/>
      <c r="M28" s="44"/>
      <c r="N28" s="44"/>
      <c r="O28" s="35"/>
      <c r="P28" s="35"/>
      <c r="Q28" s="35"/>
      <c r="R28" s="35"/>
      <c r="S28" s="44"/>
      <c r="T28" s="44"/>
      <c r="U28" s="44"/>
      <c r="V28" s="44"/>
      <c r="W28" s="35"/>
      <c r="X28" s="35"/>
      <c r="Y28" s="35"/>
      <c r="Z28" s="35"/>
      <c r="AA28" s="44"/>
      <c r="AB28" s="44"/>
      <c r="AC28" s="35"/>
      <c r="AD28" s="35"/>
      <c r="AE28" s="44"/>
      <c r="AF28" s="35"/>
    </row>
    <row r="29" customFormat="false" ht="12.75" hidden="false" customHeight="false" outlineLevel="0" collapsed="false">
      <c r="A29" s="49" t="s">
        <v>50</v>
      </c>
      <c r="B29" s="10"/>
      <c r="C29" s="44"/>
      <c r="D29" s="44"/>
      <c r="E29" s="44"/>
      <c r="F29" s="44"/>
      <c r="G29" s="35"/>
      <c r="H29" s="35"/>
      <c r="I29" s="35"/>
      <c r="J29" s="35"/>
      <c r="K29" s="44"/>
      <c r="L29" s="44"/>
      <c r="M29" s="44"/>
      <c r="N29" s="44"/>
      <c r="O29" s="35"/>
      <c r="P29" s="35"/>
      <c r="Q29" s="35"/>
      <c r="R29" s="35"/>
      <c r="S29" s="44"/>
      <c r="T29" s="44"/>
      <c r="U29" s="44"/>
      <c r="V29" s="44"/>
      <c r="W29" s="35"/>
      <c r="X29" s="35"/>
      <c r="Y29" s="35"/>
      <c r="Z29" s="35"/>
      <c r="AA29" s="44"/>
      <c r="AB29" s="44"/>
      <c r="AC29" s="35"/>
      <c r="AD29" s="35"/>
      <c r="AE29" s="44"/>
      <c r="AF29" s="35"/>
    </row>
    <row r="30" customFormat="false" ht="12.75" hidden="false" customHeight="false" outlineLevel="0" collapsed="false">
      <c r="A30" s="50"/>
      <c r="B30" s="10"/>
      <c r="C30" s="44"/>
      <c r="D30" s="44"/>
      <c r="E30" s="44"/>
      <c r="F30" s="44"/>
      <c r="G30" s="35"/>
      <c r="H30" s="35"/>
      <c r="I30" s="35"/>
      <c r="J30" s="35"/>
      <c r="K30" s="44"/>
      <c r="L30" s="44"/>
      <c r="M30" s="44"/>
      <c r="N30" s="44"/>
      <c r="O30" s="35"/>
      <c r="P30" s="35"/>
      <c r="Q30" s="35"/>
      <c r="R30" s="35"/>
      <c r="S30" s="44"/>
      <c r="T30" s="44"/>
      <c r="U30" s="44"/>
      <c r="V30" s="44"/>
      <c r="W30" s="35"/>
      <c r="X30" s="35"/>
      <c r="Y30" s="35"/>
      <c r="Z30" s="35"/>
      <c r="AA30" s="44"/>
      <c r="AB30" s="44"/>
      <c r="AC30" s="35"/>
      <c r="AD30" s="35"/>
      <c r="AE30" s="44"/>
      <c r="AF30" s="35"/>
    </row>
    <row r="31" customFormat="false" ht="12.75" hidden="false" customHeight="false" outlineLevel="0" collapsed="false">
      <c r="A31" s="50" t="s">
        <v>51</v>
      </c>
      <c r="B31" s="48"/>
      <c r="C31" s="44"/>
      <c r="D31" s="44"/>
      <c r="E31" s="44"/>
      <c r="F31" s="44"/>
      <c r="G31" s="35"/>
      <c r="H31" s="35"/>
      <c r="I31" s="35"/>
      <c r="J31" s="35"/>
      <c r="K31" s="44"/>
      <c r="L31" s="44"/>
      <c r="M31" s="44"/>
      <c r="N31" s="44"/>
      <c r="O31" s="35"/>
      <c r="P31" s="35"/>
      <c r="Q31" s="35"/>
      <c r="R31" s="35"/>
      <c r="S31" s="44"/>
      <c r="T31" s="44"/>
      <c r="U31" s="44"/>
      <c r="V31" s="44"/>
      <c r="W31" s="35"/>
      <c r="X31" s="35"/>
      <c r="Y31" s="35"/>
      <c r="Z31" s="35"/>
      <c r="AA31" s="44"/>
      <c r="AB31" s="44"/>
      <c r="AC31" s="35"/>
      <c r="AD31" s="35"/>
      <c r="AE31" s="44"/>
      <c r="AF31" s="35"/>
    </row>
    <row r="32" customFormat="false" ht="12.75" hidden="false" customHeight="false" outlineLevel="0" collapsed="false">
      <c r="A32" s="50" t="s">
        <v>52</v>
      </c>
      <c r="B32" s="10"/>
      <c r="C32" s="44"/>
      <c r="D32" s="44"/>
      <c r="E32" s="44"/>
      <c r="F32" s="44"/>
      <c r="G32" s="35"/>
      <c r="H32" s="35"/>
      <c r="I32" s="35"/>
      <c r="J32" s="35"/>
      <c r="K32" s="44"/>
      <c r="L32" s="44"/>
      <c r="M32" s="44"/>
      <c r="N32" s="44"/>
      <c r="O32" s="35"/>
      <c r="P32" s="35"/>
      <c r="Q32" s="35"/>
      <c r="R32" s="35"/>
      <c r="S32" s="44"/>
      <c r="T32" s="44"/>
      <c r="U32" s="44"/>
      <c r="V32" s="44"/>
      <c r="W32" s="35"/>
      <c r="X32" s="35"/>
      <c r="Y32" s="35"/>
      <c r="Z32" s="35"/>
      <c r="AA32" s="44"/>
      <c r="AB32" s="44"/>
      <c r="AC32" s="35"/>
      <c r="AD32" s="35"/>
      <c r="AE32" s="44"/>
      <c r="AF32" s="35"/>
    </row>
    <row r="33" customFormat="false" ht="12.75" hidden="false" customHeight="false" outlineLevel="0" collapsed="false">
      <c r="A33" s="50"/>
      <c r="B33" s="10"/>
      <c r="C33" s="44"/>
      <c r="D33" s="44"/>
      <c r="E33" s="44"/>
      <c r="F33" s="44"/>
      <c r="G33" s="35"/>
      <c r="H33" s="35"/>
      <c r="I33" s="35"/>
      <c r="J33" s="35"/>
      <c r="K33" s="44"/>
      <c r="L33" s="44"/>
      <c r="M33" s="44"/>
      <c r="N33" s="44"/>
      <c r="O33" s="35"/>
      <c r="P33" s="35"/>
      <c r="Q33" s="35"/>
      <c r="R33" s="35"/>
      <c r="S33" s="44"/>
      <c r="T33" s="44"/>
      <c r="U33" s="44"/>
      <c r="V33" s="44"/>
      <c r="W33" s="35"/>
      <c r="X33" s="35"/>
      <c r="Y33" s="35"/>
      <c r="Z33" s="35"/>
      <c r="AA33" s="44"/>
      <c r="AB33" s="44"/>
      <c r="AC33" s="35"/>
      <c r="AD33" s="35"/>
      <c r="AE33" s="44"/>
      <c r="AF33" s="35"/>
    </row>
    <row r="34" customFormat="false" ht="12.75" hidden="false" customHeight="false" outlineLevel="0" collapsed="false">
      <c r="A34" s="50" t="s">
        <v>146</v>
      </c>
      <c r="B34" s="10"/>
      <c r="C34" s="44"/>
      <c r="D34" s="44"/>
      <c r="E34" s="44"/>
      <c r="F34" s="44"/>
      <c r="G34" s="35"/>
      <c r="H34" s="35"/>
      <c r="I34" s="35"/>
      <c r="J34" s="35"/>
      <c r="K34" s="44"/>
      <c r="L34" s="44"/>
      <c r="M34" s="44"/>
      <c r="N34" s="44"/>
      <c r="O34" s="35"/>
      <c r="P34" s="35"/>
      <c r="Q34" s="35"/>
      <c r="R34" s="35"/>
      <c r="S34" s="44"/>
      <c r="T34" s="44"/>
      <c r="U34" s="44"/>
      <c r="V34" s="44"/>
      <c r="W34" s="35"/>
      <c r="X34" s="35"/>
      <c r="Y34" s="35"/>
      <c r="Z34" s="35"/>
      <c r="AA34" s="44"/>
      <c r="AB34" s="44"/>
      <c r="AC34" s="35"/>
      <c r="AD34" s="35"/>
      <c r="AE34" s="44"/>
      <c r="AF34" s="35"/>
    </row>
    <row r="35" customFormat="false" ht="12.75" hidden="false" customHeight="false" outlineLevel="0" collapsed="false">
      <c r="A35" s="50" t="s">
        <v>147</v>
      </c>
      <c r="B35" s="48"/>
      <c r="C35" s="44"/>
      <c r="D35" s="44"/>
      <c r="E35" s="44"/>
      <c r="F35" s="44"/>
      <c r="G35" s="35"/>
      <c r="H35" s="35"/>
      <c r="I35" s="35"/>
      <c r="J35" s="35"/>
      <c r="K35" s="44"/>
      <c r="L35" s="44"/>
      <c r="M35" s="44"/>
      <c r="N35" s="44"/>
      <c r="O35" s="35"/>
      <c r="P35" s="35"/>
      <c r="Q35" s="35"/>
      <c r="R35" s="35"/>
      <c r="S35" s="44"/>
      <c r="T35" s="44"/>
      <c r="U35" s="44"/>
      <c r="V35" s="44"/>
      <c r="W35" s="35"/>
      <c r="X35" s="35"/>
      <c r="Y35" s="35"/>
      <c r="Z35" s="35"/>
      <c r="AA35" s="44"/>
      <c r="AB35" s="44"/>
      <c r="AC35" s="35"/>
      <c r="AD35" s="35"/>
      <c r="AE35" s="44"/>
      <c r="AF35" s="35"/>
    </row>
    <row r="36" customFormat="false" ht="12.75" hidden="false" customHeight="false" outlineLevel="0" collapsed="false">
      <c r="A36" s="50"/>
      <c r="B36" s="10"/>
      <c r="C36" s="44"/>
      <c r="D36" s="44"/>
      <c r="E36" s="44"/>
      <c r="F36" s="44"/>
      <c r="G36" s="35"/>
      <c r="H36" s="35"/>
      <c r="I36" s="35"/>
      <c r="J36" s="35"/>
      <c r="K36" s="44"/>
      <c r="L36" s="44"/>
      <c r="M36" s="44"/>
      <c r="N36" s="44"/>
      <c r="O36" s="35"/>
      <c r="P36" s="35"/>
      <c r="Q36" s="35"/>
      <c r="R36" s="35"/>
      <c r="S36" s="44"/>
      <c r="T36" s="44"/>
      <c r="U36" s="44"/>
      <c r="V36" s="44"/>
      <c r="W36" s="35"/>
      <c r="X36" s="35"/>
      <c r="Y36" s="35"/>
      <c r="Z36" s="35"/>
      <c r="AA36" s="44"/>
      <c r="AB36" s="44"/>
      <c r="AC36" s="35"/>
      <c r="AD36" s="35"/>
      <c r="AE36" s="44"/>
      <c r="AF36" s="35"/>
    </row>
    <row r="37" customFormat="false" ht="12.75" hidden="false" customHeight="false" outlineLevel="0" collapsed="false">
      <c r="A37" s="50" t="s">
        <v>148</v>
      </c>
      <c r="B37" s="10"/>
      <c r="C37" s="44"/>
      <c r="D37" s="44"/>
      <c r="E37" s="44"/>
      <c r="F37" s="44"/>
      <c r="G37" s="35"/>
      <c r="H37" s="35"/>
      <c r="I37" s="35"/>
      <c r="J37" s="35"/>
      <c r="K37" s="44"/>
      <c r="L37" s="44"/>
      <c r="M37" s="44"/>
      <c r="N37" s="44"/>
      <c r="O37" s="35"/>
      <c r="P37" s="35"/>
      <c r="Q37" s="35"/>
      <c r="R37" s="35"/>
      <c r="S37" s="44"/>
      <c r="T37" s="44"/>
      <c r="U37" s="44"/>
      <c r="V37" s="44"/>
      <c r="W37" s="35"/>
      <c r="X37" s="35"/>
      <c r="Y37" s="35"/>
      <c r="Z37" s="35"/>
      <c r="AA37" s="44"/>
      <c r="AB37" s="44"/>
      <c r="AC37" s="35"/>
      <c r="AD37" s="35"/>
      <c r="AE37" s="44"/>
      <c r="AF37" s="35"/>
    </row>
    <row r="38" customFormat="false" ht="12.75" hidden="false" customHeight="false" outlineLevel="0" collapsed="false">
      <c r="A38" s="50" t="s">
        <v>197</v>
      </c>
      <c r="B38" s="10"/>
      <c r="C38" s="44"/>
      <c r="D38" s="44"/>
      <c r="E38" s="44"/>
      <c r="F38" s="44"/>
      <c r="G38" s="35"/>
      <c r="H38" s="35"/>
      <c r="I38" s="35"/>
      <c r="J38" s="35"/>
      <c r="K38" s="44"/>
      <c r="L38" s="44"/>
      <c r="M38" s="44"/>
      <c r="N38" s="44"/>
      <c r="O38" s="35"/>
      <c r="P38" s="35"/>
      <c r="Q38" s="35"/>
      <c r="R38" s="35"/>
      <c r="S38" s="44"/>
      <c r="T38" s="44"/>
      <c r="U38" s="44"/>
      <c r="V38" s="44"/>
      <c r="W38" s="35"/>
      <c r="X38" s="35"/>
      <c r="Y38" s="35"/>
      <c r="Z38" s="35"/>
      <c r="AA38" s="44"/>
      <c r="AB38" s="44"/>
      <c r="AC38" s="35"/>
      <c r="AD38" s="35"/>
      <c r="AE38" s="44"/>
      <c r="AF38" s="35"/>
    </row>
    <row r="39" customFormat="false" ht="12.75" hidden="false" customHeight="false" outlineLevel="0" collapsed="false">
      <c r="A39" s="50"/>
      <c r="B39" s="10"/>
      <c r="C39" s="44"/>
      <c r="D39" s="44"/>
      <c r="E39" s="44"/>
      <c r="F39" s="44"/>
      <c r="G39" s="35"/>
      <c r="H39" s="35"/>
      <c r="I39" s="35"/>
      <c r="J39" s="35"/>
      <c r="K39" s="44"/>
      <c r="L39" s="44"/>
      <c r="M39" s="44"/>
      <c r="N39" s="44"/>
      <c r="O39" s="35"/>
      <c r="P39" s="35"/>
      <c r="Q39" s="35"/>
      <c r="R39" s="35"/>
      <c r="S39" s="44"/>
      <c r="T39" s="44"/>
      <c r="U39" s="44"/>
      <c r="V39" s="44"/>
      <c r="W39" s="35"/>
      <c r="X39" s="35"/>
      <c r="Y39" s="35"/>
      <c r="Z39" s="35"/>
      <c r="AA39" s="44"/>
      <c r="AB39" s="44"/>
      <c r="AC39" s="35"/>
      <c r="AD39" s="35"/>
      <c r="AE39" s="44"/>
      <c r="AF39" s="35"/>
    </row>
    <row r="40" customFormat="false" ht="12.75" hidden="false" customHeight="false" outlineLevel="0" collapsed="false">
      <c r="A40" s="50" t="s">
        <v>150</v>
      </c>
      <c r="B40" s="10"/>
      <c r="C40" s="44"/>
      <c r="D40" s="44"/>
      <c r="E40" s="44"/>
      <c r="F40" s="44"/>
      <c r="G40" s="35"/>
      <c r="H40" s="35"/>
      <c r="I40" s="35"/>
      <c r="J40" s="35"/>
      <c r="K40" s="44"/>
      <c r="L40" s="44"/>
      <c r="M40" s="44"/>
      <c r="N40" s="44"/>
      <c r="O40" s="35"/>
      <c r="P40" s="35"/>
      <c r="Q40" s="35"/>
      <c r="R40" s="35"/>
      <c r="S40" s="44"/>
      <c r="T40" s="44"/>
      <c r="U40" s="44"/>
      <c r="V40" s="44"/>
      <c r="W40" s="35"/>
      <c r="X40" s="35"/>
      <c r="Y40" s="35"/>
      <c r="Z40" s="35"/>
      <c r="AA40" s="44"/>
      <c r="AB40" s="44"/>
      <c r="AC40" s="35"/>
      <c r="AD40" s="35"/>
      <c r="AE40" s="44"/>
      <c r="AF40" s="35"/>
    </row>
    <row r="41" customFormat="false" ht="12.75" hidden="false" customHeight="false" outlineLevel="0" collapsed="false">
      <c r="A41" s="50" t="s">
        <v>151</v>
      </c>
      <c r="B41" s="10"/>
      <c r="C41" s="44"/>
      <c r="D41" s="44"/>
      <c r="E41" s="44"/>
      <c r="F41" s="44"/>
      <c r="G41" s="35"/>
      <c r="H41" s="35"/>
      <c r="I41" s="35"/>
      <c r="J41" s="35"/>
      <c r="K41" s="44"/>
      <c r="L41" s="44"/>
      <c r="M41" s="44"/>
      <c r="N41" s="44"/>
      <c r="O41" s="35"/>
      <c r="P41" s="35"/>
      <c r="Q41" s="35"/>
      <c r="R41" s="35"/>
      <c r="S41" s="44"/>
      <c r="T41" s="44"/>
      <c r="U41" s="44"/>
      <c r="V41" s="44"/>
      <c r="W41" s="35"/>
      <c r="X41" s="35"/>
      <c r="Y41" s="35"/>
      <c r="Z41" s="35"/>
      <c r="AA41" s="44"/>
      <c r="AB41" s="44"/>
      <c r="AC41" s="35"/>
      <c r="AD41" s="35"/>
      <c r="AE41" s="44"/>
      <c r="AF41" s="35"/>
    </row>
    <row r="42" customFormat="false" ht="12.75" hidden="false" customHeight="false" outlineLevel="0" collapsed="false">
      <c r="A42" s="50"/>
      <c r="B42" s="10"/>
      <c r="C42" s="44"/>
      <c r="D42" s="44"/>
      <c r="E42" s="44"/>
      <c r="F42" s="44"/>
      <c r="G42" s="35"/>
      <c r="H42" s="35"/>
      <c r="I42" s="35"/>
      <c r="J42" s="35"/>
      <c r="K42" s="44"/>
      <c r="L42" s="44"/>
      <c r="M42" s="44"/>
      <c r="N42" s="44"/>
      <c r="O42" s="35"/>
      <c r="P42" s="35"/>
      <c r="Q42" s="35"/>
      <c r="R42" s="35"/>
      <c r="S42" s="44"/>
      <c r="T42" s="44"/>
      <c r="U42" s="44"/>
      <c r="V42" s="44"/>
      <c r="W42" s="35"/>
      <c r="X42" s="35"/>
      <c r="Y42" s="35"/>
      <c r="Z42" s="35"/>
      <c r="AA42" s="44"/>
      <c r="AB42" s="44"/>
      <c r="AC42" s="35"/>
      <c r="AD42" s="35"/>
      <c r="AE42" s="44"/>
      <c r="AF42" s="35"/>
    </row>
    <row r="43" customFormat="false" ht="12.75" hidden="false" customHeight="false" outlineLevel="0" collapsed="false">
      <c r="A43" s="50" t="s">
        <v>152</v>
      </c>
      <c r="B43" s="10"/>
      <c r="C43" s="44"/>
      <c r="D43" s="44"/>
      <c r="E43" s="44"/>
      <c r="F43" s="44"/>
      <c r="G43" s="35"/>
      <c r="H43" s="35"/>
      <c r="I43" s="35"/>
      <c r="J43" s="35"/>
      <c r="K43" s="44"/>
      <c r="L43" s="44"/>
      <c r="M43" s="44"/>
      <c r="N43" s="44"/>
      <c r="O43" s="35"/>
      <c r="P43" s="35"/>
      <c r="Q43" s="35"/>
      <c r="R43" s="35"/>
      <c r="S43" s="44"/>
      <c r="T43" s="44"/>
      <c r="U43" s="44"/>
      <c r="V43" s="44"/>
      <c r="W43" s="35"/>
      <c r="X43" s="35"/>
      <c r="Y43" s="35"/>
      <c r="Z43" s="35"/>
      <c r="AA43" s="44"/>
      <c r="AB43" s="44"/>
      <c r="AC43" s="35"/>
      <c r="AD43" s="35"/>
      <c r="AE43" s="44"/>
      <c r="AF43" s="35"/>
    </row>
    <row r="44" customFormat="false" ht="12.75" hidden="false" customHeight="false" outlineLevel="0" collapsed="false">
      <c r="A44" s="50" t="s">
        <v>151</v>
      </c>
      <c r="B44" s="10"/>
      <c r="C44" s="44"/>
      <c r="D44" s="44"/>
      <c r="E44" s="44"/>
      <c r="F44" s="44"/>
      <c r="G44" s="35"/>
      <c r="H44" s="35"/>
      <c r="I44" s="35"/>
      <c r="J44" s="35"/>
      <c r="K44" s="44"/>
      <c r="L44" s="44"/>
      <c r="M44" s="44"/>
      <c r="N44" s="44"/>
      <c r="O44" s="35"/>
      <c r="P44" s="35"/>
      <c r="Q44" s="35"/>
      <c r="R44" s="35"/>
      <c r="S44" s="44"/>
      <c r="T44" s="44"/>
      <c r="U44" s="44"/>
      <c r="V44" s="44"/>
      <c r="W44" s="35"/>
      <c r="X44" s="35"/>
      <c r="Y44" s="35"/>
      <c r="Z44" s="35"/>
      <c r="AA44" s="44"/>
      <c r="AB44" s="44"/>
      <c r="AC44" s="35"/>
      <c r="AD44" s="35"/>
      <c r="AE44" s="44"/>
      <c r="AF44" s="35"/>
    </row>
    <row r="45" customFormat="false" ht="12.75" hidden="false" customHeight="false" outlineLevel="0" collapsed="false">
      <c r="A45" s="50"/>
      <c r="B45" s="10"/>
      <c r="C45" s="44"/>
      <c r="D45" s="44"/>
      <c r="E45" s="44"/>
      <c r="F45" s="44"/>
      <c r="G45" s="35"/>
      <c r="H45" s="35"/>
      <c r="I45" s="35"/>
      <c r="J45" s="35"/>
      <c r="K45" s="44"/>
      <c r="L45" s="44"/>
      <c r="M45" s="44"/>
      <c r="N45" s="44"/>
      <c r="O45" s="35"/>
      <c r="P45" s="35"/>
      <c r="Q45" s="35"/>
      <c r="R45" s="35"/>
      <c r="S45" s="44"/>
      <c r="T45" s="44"/>
      <c r="U45" s="44"/>
      <c r="V45" s="44"/>
      <c r="W45" s="35"/>
      <c r="X45" s="35"/>
      <c r="Y45" s="35"/>
      <c r="Z45" s="35"/>
      <c r="AA45" s="44"/>
      <c r="AB45" s="44"/>
      <c r="AC45" s="35"/>
      <c r="AD45" s="35"/>
      <c r="AE45" s="44"/>
      <c r="AF45" s="35"/>
    </row>
    <row r="46" customFormat="false" ht="12.75" hidden="false" customHeight="false" outlineLevel="0" collapsed="false">
      <c r="A46" s="50" t="s">
        <v>59</v>
      </c>
      <c r="B46" s="10"/>
      <c r="C46" s="44"/>
      <c r="D46" s="44"/>
      <c r="E46" s="44"/>
      <c r="F46" s="44"/>
      <c r="G46" s="35"/>
      <c r="H46" s="35"/>
      <c r="I46" s="35"/>
      <c r="J46" s="35"/>
      <c r="K46" s="44"/>
      <c r="L46" s="44"/>
      <c r="M46" s="44"/>
      <c r="N46" s="44"/>
      <c r="O46" s="35"/>
      <c r="P46" s="35"/>
      <c r="Q46" s="35"/>
      <c r="R46" s="35"/>
      <c r="S46" s="44"/>
      <c r="T46" s="44"/>
      <c r="U46" s="44"/>
      <c r="V46" s="44"/>
      <c r="W46" s="35"/>
      <c r="X46" s="35"/>
      <c r="Y46" s="35"/>
      <c r="Z46" s="35"/>
      <c r="AA46" s="44"/>
      <c r="AB46" s="44"/>
      <c r="AC46" s="35"/>
      <c r="AD46" s="35"/>
      <c r="AE46" s="44"/>
      <c r="AF46" s="35"/>
    </row>
    <row r="47" customFormat="false" ht="12.75" hidden="false" customHeight="false" outlineLevel="0" collapsed="false">
      <c r="A47" s="50" t="s">
        <v>153</v>
      </c>
      <c r="B47" s="10"/>
      <c r="C47" s="44"/>
      <c r="D47" s="44"/>
      <c r="E47" s="44"/>
      <c r="F47" s="44"/>
      <c r="G47" s="35"/>
      <c r="H47" s="35"/>
      <c r="I47" s="35"/>
      <c r="J47" s="35"/>
      <c r="K47" s="44"/>
      <c r="L47" s="44"/>
      <c r="M47" s="44"/>
      <c r="N47" s="44"/>
      <c r="O47" s="35"/>
      <c r="P47" s="35"/>
      <c r="Q47" s="35"/>
      <c r="R47" s="35"/>
      <c r="S47" s="44"/>
      <c r="T47" s="44"/>
      <c r="U47" s="44"/>
      <c r="V47" s="44"/>
      <c r="W47" s="35"/>
      <c r="X47" s="35"/>
      <c r="Y47" s="35"/>
      <c r="Z47" s="35"/>
      <c r="AA47" s="44"/>
      <c r="AB47" s="44"/>
      <c r="AC47" s="35"/>
      <c r="AD47" s="35"/>
      <c r="AE47" s="44"/>
      <c r="AF47" s="35"/>
    </row>
    <row r="48" customFormat="false" ht="12.75" hidden="false" customHeight="false" outlineLevel="0" collapsed="false">
      <c r="A48" s="50"/>
      <c r="B48" s="10"/>
      <c r="C48" s="44"/>
      <c r="D48" s="44"/>
      <c r="E48" s="44"/>
      <c r="F48" s="44"/>
      <c r="G48" s="35"/>
      <c r="H48" s="35"/>
      <c r="I48" s="35"/>
      <c r="J48" s="35"/>
      <c r="K48" s="44"/>
      <c r="L48" s="44"/>
      <c r="M48" s="44"/>
      <c r="N48" s="44"/>
      <c r="O48" s="35"/>
      <c r="P48" s="35"/>
      <c r="Q48" s="35"/>
      <c r="R48" s="35"/>
      <c r="S48" s="44"/>
      <c r="T48" s="44"/>
      <c r="U48" s="44"/>
      <c r="V48" s="44"/>
      <c r="W48" s="35"/>
      <c r="X48" s="35"/>
      <c r="Y48" s="35"/>
      <c r="Z48" s="35"/>
      <c r="AA48" s="44"/>
      <c r="AB48" s="44"/>
      <c r="AC48" s="35"/>
      <c r="AD48" s="35"/>
      <c r="AE48" s="44"/>
      <c r="AF48" s="35"/>
    </row>
    <row r="49" customFormat="false" ht="12.75" hidden="false" customHeight="false" outlineLevel="0" collapsed="false">
      <c r="A49" s="50" t="s">
        <v>61</v>
      </c>
      <c r="B49" s="10"/>
      <c r="C49" s="44"/>
      <c r="D49" s="44"/>
      <c r="E49" s="44"/>
      <c r="F49" s="44"/>
      <c r="G49" s="35"/>
      <c r="H49" s="35"/>
      <c r="I49" s="35"/>
      <c r="J49" s="35"/>
      <c r="K49" s="44"/>
      <c r="L49" s="44"/>
      <c r="M49" s="44"/>
      <c r="N49" s="44"/>
      <c r="O49" s="35"/>
      <c r="P49" s="35"/>
      <c r="Q49" s="35"/>
      <c r="R49" s="35"/>
      <c r="S49" s="44"/>
      <c r="T49" s="44"/>
      <c r="U49" s="44"/>
      <c r="V49" s="44"/>
      <c r="W49" s="35"/>
      <c r="X49" s="35"/>
      <c r="Y49" s="35"/>
      <c r="Z49" s="35"/>
      <c r="AA49" s="44"/>
      <c r="AB49" s="44"/>
      <c r="AC49" s="35"/>
      <c r="AD49" s="35"/>
      <c r="AE49" s="44"/>
      <c r="AF49" s="35"/>
    </row>
    <row r="50" customFormat="false" ht="12.75" hidden="false" customHeight="false" outlineLevel="0" collapsed="false">
      <c r="A50" s="50"/>
      <c r="B50" s="10"/>
      <c r="C50" s="44"/>
      <c r="D50" s="44"/>
      <c r="E50" s="44"/>
      <c r="F50" s="44"/>
      <c r="G50" s="35"/>
      <c r="H50" s="35"/>
      <c r="I50" s="35"/>
      <c r="J50" s="35"/>
      <c r="K50" s="44"/>
      <c r="L50" s="44"/>
      <c r="M50" s="44"/>
      <c r="N50" s="44"/>
      <c r="O50" s="35"/>
      <c r="P50" s="35"/>
      <c r="Q50" s="35"/>
      <c r="R50" s="35"/>
      <c r="S50" s="44"/>
      <c r="T50" s="44"/>
      <c r="U50" s="44"/>
      <c r="V50" s="44"/>
      <c r="W50" s="35"/>
      <c r="X50" s="35"/>
      <c r="Y50" s="35"/>
      <c r="Z50" s="35"/>
      <c r="AA50" s="44"/>
      <c r="AB50" s="44"/>
      <c r="AC50" s="35"/>
      <c r="AD50" s="35"/>
      <c r="AE50" s="44"/>
      <c r="AF50" s="35"/>
    </row>
    <row r="51" customFormat="false" ht="12.75" hidden="false" customHeight="false" outlineLevel="0" collapsed="false">
      <c r="A51" s="50"/>
      <c r="B51" s="10"/>
      <c r="C51" s="44"/>
      <c r="D51" s="44"/>
      <c r="E51" s="44"/>
      <c r="F51" s="44"/>
      <c r="G51" s="35"/>
      <c r="H51" s="35"/>
      <c r="I51" s="35"/>
      <c r="J51" s="35"/>
      <c r="K51" s="44"/>
      <c r="L51" s="44"/>
      <c r="M51" s="44"/>
      <c r="N51" s="44"/>
      <c r="O51" s="35"/>
      <c r="P51" s="35"/>
      <c r="Q51" s="35"/>
      <c r="R51" s="35"/>
      <c r="S51" s="44"/>
      <c r="T51" s="44"/>
      <c r="U51" s="44"/>
      <c r="V51" s="44"/>
      <c r="W51" s="35"/>
      <c r="X51" s="35"/>
      <c r="Y51" s="35"/>
      <c r="Z51" s="35"/>
      <c r="AA51" s="44"/>
      <c r="AB51" s="44"/>
      <c r="AC51" s="98"/>
      <c r="AD51" s="99"/>
      <c r="AE51" s="44"/>
      <c r="AF51" s="35"/>
    </row>
    <row r="52" customFormat="false" ht="12.75" hidden="false" customHeight="false" outlineLevel="0" collapsed="false">
      <c r="A52" s="52"/>
      <c r="B52" s="10"/>
      <c r="C52" s="44"/>
      <c r="D52" s="44"/>
      <c r="E52" s="44"/>
      <c r="F52" s="44"/>
      <c r="G52" s="35"/>
      <c r="H52" s="35"/>
      <c r="I52" s="35"/>
      <c r="J52" s="35"/>
      <c r="K52" s="44"/>
      <c r="L52" s="44"/>
      <c r="M52" s="44"/>
      <c r="N52" s="44"/>
      <c r="O52" s="35"/>
      <c r="P52" s="35"/>
      <c r="Q52" s="35"/>
      <c r="R52" s="35"/>
      <c r="S52" s="44"/>
      <c r="T52" s="44"/>
      <c r="U52" s="44"/>
      <c r="V52" s="44"/>
      <c r="W52" s="35"/>
      <c r="X52" s="35"/>
      <c r="Y52" s="35"/>
      <c r="Z52" s="35"/>
      <c r="AA52" s="44"/>
      <c r="AB52" s="44"/>
      <c r="AC52" s="35"/>
      <c r="AD52" s="35"/>
      <c r="AE52" s="44"/>
      <c r="AF52" s="35"/>
    </row>
    <row r="53" customFormat="false" ht="12.75" hidden="false" customHeight="false" outlineLevel="0" collapsed="false">
      <c r="A53" s="10"/>
      <c r="B53" s="10"/>
      <c r="C53" s="44"/>
      <c r="D53" s="44"/>
      <c r="E53" s="44"/>
      <c r="F53" s="44"/>
      <c r="G53" s="35"/>
      <c r="H53" s="35"/>
      <c r="I53" s="35"/>
      <c r="J53" s="35"/>
      <c r="K53" s="44"/>
      <c r="L53" s="44"/>
      <c r="M53" s="44"/>
      <c r="N53" s="44"/>
      <c r="O53" s="35"/>
      <c r="P53" s="35"/>
      <c r="Q53" s="35"/>
      <c r="R53" s="35"/>
      <c r="S53" s="44"/>
      <c r="T53" s="44"/>
      <c r="U53" s="44"/>
      <c r="V53" s="44"/>
      <c r="W53" s="35"/>
      <c r="X53" s="35"/>
      <c r="Y53" s="35"/>
      <c r="Z53" s="35"/>
      <c r="AA53" s="44"/>
      <c r="AB53" s="44"/>
      <c r="AC53" s="35"/>
      <c r="AD53" s="35"/>
      <c r="AE53" s="44"/>
      <c r="AF53" s="35"/>
    </row>
    <row r="54" customFormat="false" ht="12.75" hidden="false" customHeight="false" outlineLevel="0" collapsed="false">
      <c r="A54" s="10"/>
      <c r="B54" s="10"/>
      <c r="C54" s="44"/>
      <c r="D54" s="44"/>
      <c r="E54" s="44"/>
      <c r="F54" s="44"/>
      <c r="G54" s="35"/>
      <c r="H54" s="35"/>
      <c r="I54" s="35"/>
      <c r="J54" s="35"/>
      <c r="K54" s="44"/>
      <c r="L54" s="44"/>
      <c r="M54" s="44"/>
      <c r="N54" s="44"/>
      <c r="O54" s="35"/>
      <c r="P54" s="35"/>
      <c r="Q54" s="35"/>
      <c r="R54" s="35"/>
      <c r="S54" s="44"/>
      <c r="T54" s="44"/>
      <c r="U54" s="44"/>
      <c r="V54" s="44"/>
      <c r="W54" s="35"/>
      <c r="X54" s="35"/>
      <c r="Y54" s="35"/>
      <c r="Z54" s="35"/>
      <c r="AA54" s="44"/>
      <c r="AB54" s="44"/>
      <c r="AC54" s="100"/>
      <c r="AD54" s="101"/>
      <c r="AE54" s="53"/>
      <c r="AF54" s="54"/>
    </row>
    <row r="55" customFormat="false" ht="12.75" hidden="false" customHeight="false" outlineLevel="0" collapsed="false">
      <c r="A55" s="10"/>
      <c r="B55" s="10"/>
      <c r="C55" s="53"/>
      <c r="D55" s="53"/>
      <c r="E55" s="53"/>
      <c r="F55" s="53"/>
      <c r="G55" s="35"/>
      <c r="H55" s="35"/>
      <c r="I55" s="35"/>
      <c r="J55" s="35"/>
      <c r="K55" s="53"/>
      <c r="L55" s="53"/>
      <c r="M55" s="53"/>
      <c r="N55" s="53"/>
      <c r="O55" s="35"/>
      <c r="P55" s="35"/>
      <c r="Q55" s="35"/>
      <c r="R55" s="35"/>
      <c r="S55" s="53"/>
      <c r="T55" s="53"/>
      <c r="U55" s="53"/>
      <c r="V55" s="53"/>
      <c r="W55" s="35"/>
      <c r="X55" s="35"/>
      <c r="Y55" s="35"/>
      <c r="Z55" s="35"/>
      <c r="AA55" s="53"/>
      <c r="AB55" s="53"/>
      <c r="AC55" s="54"/>
      <c r="AD55" s="54"/>
      <c r="AE55" s="53"/>
      <c r="AF55" s="54"/>
    </row>
    <row r="56" customFormat="false" ht="12.75" hidden="false" customHeight="false" outlineLevel="0" collapsed="false">
      <c r="A56" s="56" t="s">
        <v>62</v>
      </c>
      <c r="B56" s="10"/>
      <c r="C56" s="44" t="s">
        <v>63</v>
      </c>
      <c r="D56" s="44"/>
      <c r="E56" s="44" t="s">
        <v>63</v>
      </c>
      <c r="F56" s="44"/>
      <c r="G56" s="35" t="s">
        <v>63</v>
      </c>
      <c r="H56" s="35"/>
      <c r="I56" s="35" t="s">
        <v>63</v>
      </c>
      <c r="J56" s="35"/>
      <c r="K56" s="44" t="s">
        <v>63</v>
      </c>
      <c r="L56" s="44"/>
      <c r="M56" s="44" t="s">
        <v>63</v>
      </c>
      <c r="N56" s="44"/>
      <c r="O56" s="35" t="s">
        <v>63</v>
      </c>
      <c r="P56" s="35"/>
      <c r="Q56" s="35" t="s">
        <v>63</v>
      </c>
      <c r="R56" s="35"/>
      <c r="S56" s="44" t="s">
        <v>63</v>
      </c>
      <c r="T56" s="44"/>
      <c r="U56" s="44" t="s">
        <v>63</v>
      </c>
      <c r="V56" s="44"/>
      <c r="W56" s="35" t="s">
        <v>63</v>
      </c>
      <c r="X56" s="35"/>
      <c r="Y56" s="35" t="s">
        <v>63</v>
      </c>
      <c r="Z56" s="35"/>
      <c r="AA56" s="44" t="s">
        <v>63</v>
      </c>
      <c r="AB56" s="44"/>
      <c r="AC56" s="57"/>
      <c r="AD56" s="57"/>
      <c r="AE56" s="57"/>
      <c r="AF56" s="58"/>
    </row>
    <row r="57" customFormat="false" ht="15.4" hidden="false" customHeight="false" outlineLevel="0" collapsed="false">
      <c r="A57" s="50"/>
      <c r="B57" s="10"/>
      <c r="C57" s="59" t="s">
        <v>64</v>
      </c>
      <c r="D57" s="60" t="n">
        <f aca="false">COUNTIF(C23:D55,"S")</f>
        <v>0</v>
      </c>
      <c r="E57" s="59" t="s">
        <v>65</v>
      </c>
      <c r="F57" s="60" t="n">
        <f aca="false">COUNTIF(E23:F55,"XS")</f>
        <v>0</v>
      </c>
      <c r="G57" s="61" t="s">
        <v>64</v>
      </c>
      <c r="H57" s="62" t="n">
        <f aca="false">COUNTIF(G23:H55,"S")</f>
        <v>0</v>
      </c>
      <c r="I57" s="61" t="s">
        <v>65</v>
      </c>
      <c r="J57" s="62" t="n">
        <f aca="false">COUNTIF(I23:J55,"XS")</f>
        <v>0</v>
      </c>
      <c r="K57" s="59" t="s">
        <v>64</v>
      </c>
      <c r="L57" s="60" t="n">
        <f aca="false">COUNTIF(K23:L55,"S")</f>
        <v>0</v>
      </c>
      <c r="M57" s="59" t="s">
        <v>65</v>
      </c>
      <c r="N57" s="60" t="n">
        <f aca="false">COUNTIF(M23:N55,"XS")</f>
        <v>0</v>
      </c>
      <c r="O57" s="61" t="s">
        <v>64</v>
      </c>
      <c r="P57" s="62" t="n">
        <f aca="false">COUNTIF(O23:P55,"S")</f>
        <v>0</v>
      </c>
      <c r="Q57" s="61" t="s">
        <v>65</v>
      </c>
      <c r="R57" s="62" t="n">
        <f aca="false">COUNTIF(Q23:R55,"XS")</f>
        <v>0</v>
      </c>
      <c r="S57" s="59" t="s">
        <v>64</v>
      </c>
      <c r="T57" s="60" t="n">
        <f aca="false">COUNTIF(S23:T55,"S")</f>
        <v>0</v>
      </c>
      <c r="U57" s="59" t="s">
        <v>65</v>
      </c>
      <c r="V57" s="60" t="n">
        <f aca="false">COUNTIF(U23:V55,"XS")</f>
        <v>0</v>
      </c>
      <c r="W57" s="61" t="s">
        <v>64</v>
      </c>
      <c r="X57" s="62" t="n">
        <f aca="false">COUNTIF(W23:X55,"S")</f>
        <v>0</v>
      </c>
      <c r="Y57" s="61" t="s">
        <v>65</v>
      </c>
      <c r="Z57" s="62" t="n">
        <f aca="false">COUNTIF(Y23:Z55,"XS")</f>
        <v>0</v>
      </c>
      <c r="AA57" s="59" t="s">
        <v>65</v>
      </c>
      <c r="AB57" s="60" t="n">
        <f aca="false">COUNTIF(AA23:AB55,"XS")</f>
        <v>0</v>
      </c>
      <c r="AC57" s="65"/>
      <c r="AD57" s="65"/>
      <c r="AE57" s="65"/>
      <c r="AF57" s="66"/>
    </row>
    <row r="58" customFormat="false" ht="15.4" hidden="false" customHeight="false" outlineLevel="0" collapsed="false">
      <c r="A58" s="67" t="s">
        <v>66</v>
      </c>
      <c r="B58" s="10"/>
      <c r="C58" s="59" t="s">
        <v>67</v>
      </c>
      <c r="D58" s="60" t="n">
        <f aca="false">COUNTIF(C23:D55,"M")</f>
        <v>0</v>
      </c>
      <c r="E58" s="59" t="s">
        <v>64</v>
      </c>
      <c r="F58" s="60" t="n">
        <f aca="false">COUNTIF(E23:F55,"S")</f>
        <v>0</v>
      </c>
      <c r="G58" s="61" t="s">
        <v>67</v>
      </c>
      <c r="H58" s="62" t="n">
        <f aca="false">COUNTIF(G23:H55,"M")</f>
        <v>0</v>
      </c>
      <c r="I58" s="61" t="s">
        <v>64</v>
      </c>
      <c r="J58" s="62" t="n">
        <f aca="false">COUNTIF(I23:J55,"S")</f>
        <v>0</v>
      </c>
      <c r="K58" s="59" t="s">
        <v>67</v>
      </c>
      <c r="L58" s="60" t="n">
        <f aca="false">COUNTIF(K23:L55,"M")</f>
        <v>0</v>
      </c>
      <c r="M58" s="59" t="s">
        <v>64</v>
      </c>
      <c r="N58" s="60" t="n">
        <f aca="false">COUNTIF(M23:N55,"S")</f>
        <v>0</v>
      </c>
      <c r="O58" s="61" t="s">
        <v>67</v>
      </c>
      <c r="P58" s="62" t="n">
        <f aca="false">COUNTIF(O23:P55,"M")</f>
        <v>0</v>
      </c>
      <c r="Q58" s="61" t="s">
        <v>64</v>
      </c>
      <c r="R58" s="62" t="n">
        <f aca="false">COUNTIF(Q23:R55,"S")</f>
        <v>0</v>
      </c>
      <c r="S58" s="59" t="s">
        <v>67</v>
      </c>
      <c r="T58" s="60" t="n">
        <f aca="false">COUNTIF(S23:T55,"M")</f>
        <v>0</v>
      </c>
      <c r="U58" s="59" t="s">
        <v>64</v>
      </c>
      <c r="V58" s="60" t="n">
        <f aca="false">COUNTIF(U23:V55,"S")</f>
        <v>0</v>
      </c>
      <c r="W58" s="61" t="s">
        <v>67</v>
      </c>
      <c r="X58" s="62" t="n">
        <f aca="false">COUNTIF(W23:X55,"M")</f>
        <v>0</v>
      </c>
      <c r="Y58" s="61" t="s">
        <v>64</v>
      </c>
      <c r="Z58" s="62" t="n">
        <f aca="false">COUNTIF(Y23:Z55,"S")</f>
        <v>0</v>
      </c>
      <c r="AA58" s="59" t="s">
        <v>64</v>
      </c>
      <c r="AB58" s="60" t="n">
        <f aca="false">COUNTIF(AA23:AB55,"S")</f>
        <v>0</v>
      </c>
      <c r="AC58" s="65"/>
      <c r="AD58" s="65"/>
      <c r="AE58" s="65"/>
      <c r="AF58" s="66"/>
    </row>
    <row r="59" customFormat="false" ht="15.4" hidden="false" customHeight="false" outlineLevel="0" collapsed="false">
      <c r="A59" s="67" t="s">
        <v>68</v>
      </c>
      <c r="B59" s="10"/>
      <c r="C59" s="59" t="s">
        <v>69</v>
      </c>
      <c r="D59" s="60" t="n">
        <f aca="false">COUNTIF(C23:D55,"L")</f>
        <v>0</v>
      </c>
      <c r="E59" s="59" t="s">
        <v>67</v>
      </c>
      <c r="F59" s="60" t="n">
        <f aca="false">COUNTIF(E23:F55,"M")</f>
        <v>0</v>
      </c>
      <c r="G59" s="61" t="s">
        <v>69</v>
      </c>
      <c r="H59" s="62" t="n">
        <f aca="false">COUNTIF(G23:H55,"L")</f>
        <v>0</v>
      </c>
      <c r="I59" s="61" t="s">
        <v>67</v>
      </c>
      <c r="J59" s="62" t="n">
        <f aca="false">COUNTIF(I23:J55,"M")</f>
        <v>0</v>
      </c>
      <c r="K59" s="59" t="s">
        <v>69</v>
      </c>
      <c r="L59" s="60" t="n">
        <f aca="false">COUNTIF(K23:L55,"L")</f>
        <v>0</v>
      </c>
      <c r="M59" s="59" t="s">
        <v>67</v>
      </c>
      <c r="N59" s="60" t="n">
        <f aca="false">COUNTIF(M23:N55,"M")</f>
        <v>0</v>
      </c>
      <c r="O59" s="61" t="s">
        <v>69</v>
      </c>
      <c r="P59" s="62" t="n">
        <f aca="false">COUNTIF(O23:P55,"L")</f>
        <v>0</v>
      </c>
      <c r="Q59" s="61" t="s">
        <v>67</v>
      </c>
      <c r="R59" s="62" t="n">
        <f aca="false">COUNTIF(Q23:R55,"M")</f>
        <v>0</v>
      </c>
      <c r="S59" s="59" t="s">
        <v>69</v>
      </c>
      <c r="T59" s="60" t="n">
        <f aca="false">COUNTIF(S23:T55,"L")</f>
        <v>0</v>
      </c>
      <c r="U59" s="59" t="s">
        <v>67</v>
      </c>
      <c r="V59" s="60" t="n">
        <f aca="false">COUNTIF(U23:V55,"M")</f>
        <v>0</v>
      </c>
      <c r="W59" s="61" t="s">
        <v>69</v>
      </c>
      <c r="X59" s="62" t="n">
        <f aca="false">COUNTIF(W23:X55,"L")</f>
        <v>0</v>
      </c>
      <c r="Y59" s="61" t="s">
        <v>67</v>
      </c>
      <c r="Z59" s="62" t="n">
        <f aca="false">COUNTIF(Y23:Z55,"M")</f>
        <v>0</v>
      </c>
      <c r="AA59" s="59" t="s">
        <v>67</v>
      </c>
      <c r="AB59" s="60" t="n">
        <f aca="false">COUNTIF(AA23:AB55,"M")</f>
        <v>0</v>
      </c>
      <c r="AC59" s="65"/>
      <c r="AD59" s="65"/>
      <c r="AE59" s="65"/>
      <c r="AF59" s="66"/>
    </row>
    <row r="60" customFormat="false" ht="15.4" hidden="false" customHeight="false" outlineLevel="0" collapsed="false">
      <c r="A60" s="67" t="s">
        <v>70</v>
      </c>
      <c r="B60" s="10"/>
      <c r="C60" s="59" t="s">
        <v>71</v>
      </c>
      <c r="D60" s="60" t="n">
        <f aca="false">COUNTIF(C23:D55,"XL")</f>
        <v>0</v>
      </c>
      <c r="E60" s="59" t="s">
        <v>69</v>
      </c>
      <c r="F60" s="60" t="n">
        <f aca="false">COUNTIF(E23:F55,"L")</f>
        <v>0</v>
      </c>
      <c r="G60" s="61" t="s">
        <v>71</v>
      </c>
      <c r="H60" s="62" t="n">
        <f aca="false">COUNTIF(G23:H55,"XL")</f>
        <v>0</v>
      </c>
      <c r="I60" s="61" t="s">
        <v>69</v>
      </c>
      <c r="J60" s="62" t="n">
        <f aca="false">COUNTIF(I23:J55,"L")</f>
        <v>0</v>
      </c>
      <c r="K60" s="59" t="s">
        <v>71</v>
      </c>
      <c r="L60" s="60" t="n">
        <f aca="false">COUNTIF(K23:L55,"XL")</f>
        <v>0</v>
      </c>
      <c r="M60" s="59" t="s">
        <v>69</v>
      </c>
      <c r="N60" s="60" t="n">
        <f aca="false">COUNTIF(M23:N55,"L")</f>
        <v>0</v>
      </c>
      <c r="O60" s="61" t="s">
        <v>71</v>
      </c>
      <c r="P60" s="62" t="n">
        <f aca="false">COUNTIF(O23:P55,"XL")</f>
        <v>0</v>
      </c>
      <c r="Q60" s="61" t="s">
        <v>69</v>
      </c>
      <c r="R60" s="62" t="n">
        <f aca="false">COUNTIF(Q23:R55,"L")</f>
        <v>0</v>
      </c>
      <c r="S60" s="59" t="s">
        <v>71</v>
      </c>
      <c r="T60" s="60" t="n">
        <f aca="false">COUNTIF(S23:T55,"XL")</f>
        <v>0</v>
      </c>
      <c r="U60" s="59" t="s">
        <v>69</v>
      </c>
      <c r="V60" s="60" t="n">
        <f aca="false">COUNTIF(U23:V55,"L")</f>
        <v>0</v>
      </c>
      <c r="W60" s="61" t="s">
        <v>71</v>
      </c>
      <c r="X60" s="62" t="n">
        <f aca="false">COUNTIF(W23:X55,"XL")</f>
        <v>0</v>
      </c>
      <c r="Y60" s="61" t="s">
        <v>69</v>
      </c>
      <c r="Z60" s="62" t="n">
        <f aca="false">COUNTIF(Y23:Z55,"L")</f>
        <v>0</v>
      </c>
      <c r="AA60" s="59" t="s">
        <v>69</v>
      </c>
      <c r="AB60" s="60" t="n">
        <f aca="false">COUNTIF(AA23:AB55,"L")</f>
        <v>0</v>
      </c>
      <c r="AC60" s="65"/>
      <c r="AD60" s="65"/>
      <c r="AE60" s="65"/>
      <c r="AF60" s="66"/>
    </row>
    <row r="61" customFormat="false" ht="15.4" hidden="false" customHeight="false" outlineLevel="0" collapsed="false">
      <c r="A61" s="68" t="s">
        <v>72</v>
      </c>
      <c r="B61" s="10"/>
      <c r="C61" s="59" t="s">
        <v>73</v>
      </c>
      <c r="D61" s="60" t="n">
        <f aca="false">COUNTIF(C23:D55,"XXL")</f>
        <v>0</v>
      </c>
      <c r="E61" s="59" t="s">
        <v>71</v>
      </c>
      <c r="F61" s="60" t="n">
        <f aca="false">COUNTIF(E23:F55,"XL")</f>
        <v>0</v>
      </c>
      <c r="G61" s="61" t="s">
        <v>73</v>
      </c>
      <c r="H61" s="62" t="n">
        <f aca="false">COUNTIF(G23:H55,"XXL")</f>
        <v>0</v>
      </c>
      <c r="I61" s="61" t="s">
        <v>71</v>
      </c>
      <c r="J61" s="62" t="n">
        <f aca="false">COUNTIF(I23:J55,"XL")</f>
        <v>0</v>
      </c>
      <c r="K61" s="59" t="s">
        <v>73</v>
      </c>
      <c r="L61" s="60" t="n">
        <f aca="false">COUNTIF(K23:L55,"XXL")</f>
        <v>0</v>
      </c>
      <c r="M61" s="59" t="s">
        <v>71</v>
      </c>
      <c r="N61" s="60" t="n">
        <f aca="false">COUNTIF(M23:N55,"XL")</f>
        <v>0</v>
      </c>
      <c r="O61" s="61" t="s">
        <v>73</v>
      </c>
      <c r="P61" s="62" t="n">
        <f aca="false">COUNTIF(O23:P55,"XXL")</f>
        <v>0</v>
      </c>
      <c r="Q61" s="61" t="s">
        <v>71</v>
      </c>
      <c r="R61" s="62" t="n">
        <f aca="false">COUNTIF(Q23:R55,"XL")</f>
        <v>0</v>
      </c>
      <c r="S61" s="59" t="s">
        <v>73</v>
      </c>
      <c r="T61" s="60" t="n">
        <f aca="false">COUNTIF(S23:T55,"XXL")</f>
        <v>0</v>
      </c>
      <c r="U61" s="59" t="s">
        <v>71</v>
      </c>
      <c r="V61" s="60" t="n">
        <f aca="false">COUNTIF(U23:V55,"XL")</f>
        <v>0</v>
      </c>
      <c r="W61" s="61" t="s">
        <v>73</v>
      </c>
      <c r="X61" s="62" t="n">
        <f aca="false">COUNTIF(W23:X55,"XXL")</f>
        <v>0</v>
      </c>
      <c r="Y61" s="61" t="s">
        <v>71</v>
      </c>
      <c r="Z61" s="62" t="n">
        <f aca="false">COUNTIF(Y23:Z55,"XL")</f>
        <v>0</v>
      </c>
      <c r="AA61" s="59" t="s">
        <v>71</v>
      </c>
      <c r="AB61" s="60" t="n">
        <f aca="false">COUNTIF(AA23:AB55,"XL")</f>
        <v>0</v>
      </c>
      <c r="AC61" s="69"/>
      <c r="AD61" s="69"/>
      <c r="AE61" s="69"/>
      <c r="AF61" s="70"/>
    </row>
    <row r="62" customFormat="false" ht="12.75" hidden="false" customHeight="false" outlineLevel="0" collapsed="false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customFormat="false" ht="12.75" hidden="false" customHeight="false" outlineLevel="0" collapsed="false">
      <c r="A63" s="2" t="s">
        <v>115</v>
      </c>
      <c r="B63" s="2"/>
      <c r="C63" s="115"/>
      <c r="D63" s="115"/>
      <c r="E63" s="115"/>
      <c r="F63" s="115"/>
      <c r="G63" s="4" t="s">
        <v>122</v>
      </c>
      <c r="H63" s="4"/>
      <c r="I63" s="4"/>
      <c r="J63" s="4"/>
      <c r="K63" s="4" t="s">
        <v>154</v>
      </c>
      <c r="L63" s="4"/>
      <c r="M63" s="4"/>
      <c r="N63" s="4"/>
      <c r="O63" s="4" t="s">
        <v>155</v>
      </c>
      <c r="P63" s="4"/>
      <c r="Q63" s="4"/>
      <c r="R63" s="4"/>
      <c r="S63" s="4" t="s">
        <v>156</v>
      </c>
      <c r="T63" s="4"/>
      <c r="U63" s="4" t="s">
        <v>156</v>
      </c>
      <c r="V63" s="4"/>
      <c r="W63" s="4" t="s">
        <v>157</v>
      </c>
      <c r="X63" s="4"/>
      <c r="Y63" s="4" t="s">
        <v>157</v>
      </c>
      <c r="Z63" s="4"/>
      <c r="AA63" s="115"/>
      <c r="AB63" s="115"/>
      <c r="AC63" s="102" t="s">
        <v>6</v>
      </c>
      <c r="AD63" s="102"/>
      <c r="AE63" s="102"/>
      <c r="AF63" s="102"/>
    </row>
    <row r="64" customFormat="false" ht="39" hidden="false" customHeight="true" outlineLevel="0" collapsed="false">
      <c r="A64" s="2"/>
      <c r="B64" s="2"/>
      <c r="C64" s="116"/>
      <c r="D64" s="116"/>
      <c r="E64" s="116"/>
      <c r="F64" s="116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117"/>
      <c r="AB64" s="117"/>
      <c r="AC64" s="102"/>
      <c r="AD64" s="102"/>
      <c r="AE64" s="102"/>
      <c r="AF64" s="102"/>
    </row>
    <row r="65" customFormat="false" ht="15" hidden="false" customHeight="true" outlineLevel="0" collapsed="false">
      <c r="A65" s="35" t="s">
        <v>8</v>
      </c>
      <c r="B65" s="35"/>
      <c r="C65" s="105" t="s">
        <v>9</v>
      </c>
      <c r="D65" s="105"/>
      <c r="E65" s="105"/>
      <c r="F65" s="105"/>
      <c r="G65" s="13" t="s">
        <v>9</v>
      </c>
      <c r="H65" s="13"/>
      <c r="I65" s="13"/>
      <c r="J65" s="13"/>
      <c r="K65" s="12" t="s">
        <v>9</v>
      </c>
      <c r="L65" s="12"/>
      <c r="M65" s="12"/>
      <c r="N65" s="12"/>
      <c r="O65" s="13" t="s">
        <v>9</v>
      </c>
      <c r="P65" s="13"/>
      <c r="Q65" s="13"/>
      <c r="R65" s="13"/>
      <c r="S65" s="12" t="s">
        <v>9</v>
      </c>
      <c r="T65" s="12"/>
      <c r="U65" s="12"/>
      <c r="V65" s="12"/>
      <c r="W65" s="12" t="s">
        <v>9</v>
      </c>
      <c r="X65" s="12"/>
      <c r="Y65" s="12"/>
      <c r="Z65" s="12"/>
      <c r="AA65" s="83" t="s">
        <v>9</v>
      </c>
      <c r="AB65" s="83"/>
      <c r="AC65" s="92"/>
      <c r="AD65" s="93"/>
      <c r="AE65" s="93"/>
      <c r="AF65" s="84"/>
    </row>
    <row r="66" customFormat="false" ht="12.75" hidden="false" customHeight="false" outlineLevel="0" collapsed="false">
      <c r="A66" s="20" t="s">
        <v>12</v>
      </c>
      <c r="B66" s="20"/>
      <c r="C66" s="81"/>
      <c r="D66" s="81"/>
      <c r="E66" s="81"/>
      <c r="F66" s="81"/>
      <c r="G66" s="21"/>
      <c r="H66" s="21"/>
      <c r="I66" s="21"/>
      <c r="J66" s="21"/>
      <c r="K66" s="27"/>
      <c r="L66" s="28"/>
      <c r="M66" s="28"/>
      <c r="N66" s="29"/>
      <c r="O66" s="27"/>
      <c r="P66" s="28"/>
      <c r="Q66" s="28"/>
      <c r="R66" s="29"/>
      <c r="S66" s="27"/>
      <c r="T66" s="28"/>
      <c r="U66" s="28"/>
      <c r="V66" s="29"/>
      <c r="W66" s="27"/>
      <c r="X66" s="28"/>
      <c r="Y66" s="28"/>
      <c r="Z66" s="29"/>
      <c r="AA66" s="118"/>
      <c r="AB66" s="119"/>
      <c r="AC66" s="23"/>
      <c r="AD66" s="17"/>
      <c r="AE66" s="17"/>
      <c r="AF66" s="24"/>
    </row>
    <row r="67" customFormat="false" ht="12.75" hidden="false" customHeight="false" outlineLevel="0" collapsed="false">
      <c r="A67" s="20" t="s">
        <v>123</v>
      </c>
      <c r="B67" s="20"/>
      <c r="C67" s="81"/>
      <c r="D67" s="81"/>
      <c r="E67" s="81"/>
      <c r="F67" s="81"/>
      <c r="G67" s="21"/>
      <c r="H67" s="21"/>
      <c r="I67" s="21"/>
      <c r="J67" s="21"/>
      <c r="K67" s="27"/>
      <c r="L67" s="28"/>
      <c r="M67" s="28"/>
      <c r="N67" s="29"/>
      <c r="O67" s="27"/>
      <c r="P67" s="28"/>
      <c r="Q67" s="28"/>
      <c r="R67" s="29"/>
      <c r="S67" s="27"/>
      <c r="T67" s="28"/>
      <c r="U67" s="28"/>
      <c r="V67" s="29"/>
      <c r="W67" s="27"/>
      <c r="X67" s="28"/>
      <c r="Y67" s="28"/>
      <c r="Z67" s="29"/>
      <c r="AA67" s="120"/>
      <c r="AB67" s="121"/>
      <c r="AC67" s="23"/>
      <c r="AD67" s="17"/>
      <c r="AE67" s="17"/>
      <c r="AF67" s="24"/>
    </row>
    <row r="68" customFormat="false" ht="12.75" hidden="false" customHeight="false" outlineLevel="0" collapsed="false">
      <c r="A68" s="30" t="s">
        <v>159</v>
      </c>
      <c r="B68" s="31"/>
      <c r="C68" s="27"/>
      <c r="D68" s="28"/>
      <c r="E68" s="28"/>
      <c r="F68" s="29"/>
      <c r="G68" s="27"/>
      <c r="H68" s="28"/>
      <c r="I68" s="28"/>
      <c r="J68" s="29"/>
      <c r="K68" s="14"/>
      <c r="L68" s="14"/>
      <c r="M68" s="14"/>
      <c r="N68" s="14"/>
      <c r="O68" s="21"/>
      <c r="P68" s="21"/>
      <c r="Q68" s="21"/>
      <c r="R68" s="21"/>
      <c r="S68" s="81"/>
      <c r="T68" s="81"/>
      <c r="U68" s="81"/>
      <c r="V68" s="81"/>
      <c r="W68" s="81"/>
      <c r="X68" s="81"/>
      <c r="Y68" s="81"/>
      <c r="Z68" s="81"/>
      <c r="AA68" s="120"/>
      <c r="AB68" s="121"/>
      <c r="AC68" s="23"/>
      <c r="AD68" s="17"/>
      <c r="AE68" s="17" t="s">
        <v>198</v>
      </c>
      <c r="AF68" s="24"/>
    </row>
    <row r="69" customFormat="false" ht="12.75" hidden="false" customHeight="false" outlineLevel="0" collapsed="false">
      <c r="A69" s="20" t="s">
        <v>84</v>
      </c>
      <c r="B69" s="20"/>
      <c r="C69" s="81"/>
      <c r="D69" s="81"/>
      <c r="E69" s="81"/>
      <c r="F69" s="81"/>
      <c r="G69" s="81"/>
      <c r="H69" s="81"/>
      <c r="I69" s="81"/>
      <c r="J69" s="81"/>
      <c r="K69" s="27"/>
      <c r="L69" s="28"/>
      <c r="M69" s="28"/>
      <c r="N69" s="29"/>
      <c r="O69" s="27"/>
      <c r="P69" s="28"/>
      <c r="Q69" s="28"/>
      <c r="R69" s="29"/>
      <c r="S69" s="82"/>
      <c r="T69" s="82"/>
      <c r="U69" s="108"/>
      <c r="V69" s="108"/>
      <c r="W69" s="108"/>
      <c r="X69" s="108"/>
      <c r="Y69" s="108"/>
      <c r="Z69" s="108"/>
      <c r="AA69" s="120"/>
      <c r="AB69" s="121"/>
      <c r="AC69" s="23"/>
      <c r="AD69" s="17"/>
      <c r="AE69" s="17" t="s">
        <v>178</v>
      </c>
      <c r="AF69" s="24"/>
    </row>
    <row r="70" customFormat="false" ht="12.75" hidden="false" customHeight="false" outlineLevel="0" collapsed="false">
      <c r="A70" s="20" t="s">
        <v>85</v>
      </c>
      <c r="B70" s="20"/>
      <c r="C70" s="81"/>
      <c r="D70" s="81"/>
      <c r="E70" s="81"/>
      <c r="F70" s="81"/>
      <c r="G70" s="27"/>
      <c r="H70" s="28"/>
      <c r="I70" s="28"/>
      <c r="J70" s="29"/>
      <c r="K70" s="14"/>
      <c r="L70" s="14"/>
      <c r="M70" s="14"/>
      <c r="N70" s="14"/>
      <c r="O70" s="21"/>
      <c r="P70" s="21"/>
      <c r="Q70" s="21"/>
      <c r="R70" s="21"/>
      <c r="S70" s="81"/>
      <c r="T70" s="81"/>
      <c r="U70" s="81"/>
      <c r="V70" s="81"/>
      <c r="W70" s="81"/>
      <c r="X70" s="81"/>
      <c r="Y70" s="81"/>
      <c r="Z70" s="81"/>
      <c r="AA70" s="120"/>
      <c r="AB70" s="121"/>
      <c r="AC70" s="23"/>
      <c r="AD70" s="17"/>
      <c r="AE70" s="114" t="s">
        <v>179</v>
      </c>
      <c r="AF70" s="24"/>
    </row>
    <row r="71" customFormat="false" ht="12.75" hidden="false" customHeight="false" outlineLevel="0" collapsed="false">
      <c r="A71" s="30" t="s">
        <v>125</v>
      </c>
      <c r="B71" s="31"/>
      <c r="C71" s="81"/>
      <c r="D71" s="81"/>
      <c r="E71" s="81"/>
      <c r="F71" s="81"/>
      <c r="G71" s="21"/>
      <c r="H71" s="21"/>
      <c r="I71" s="21"/>
      <c r="J71" s="21"/>
      <c r="K71" s="27"/>
      <c r="L71" s="28"/>
      <c r="M71" s="28"/>
      <c r="N71" s="29"/>
      <c r="O71" s="27"/>
      <c r="P71" s="28"/>
      <c r="Q71" s="28"/>
      <c r="R71" s="29"/>
      <c r="S71" s="27"/>
      <c r="T71" s="28"/>
      <c r="U71" s="28"/>
      <c r="V71" s="29"/>
      <c r="W71" s="27"/>
      <c r="X71" s="28"/>
      <c r="Y71" s="28"/>
      <c r="Z71" s="29"/>
      <c r="AA71" s="120"/>
      <c r="AB71" s="121"/>
      <c r="AC71" s="23"/>
      <c r="AD71" s="17"/>
      <c r="AE71" s="114" t="s">
        <v>180</v>
      </c>
      <c r="AF71" s="24"/>
    </row>
    <row r="72" customFormat="false" ht="12.75" hidden="false" customHeight="false" outlineLevel="0" collapsed="false">
      <c r="A72" s="30" t="s">
        <v>160</v>
      </c>
      <c r="B72" s="31"/>
      <c r="C72" s="27"/>
      <c r="D72" s="28"/>
      <c r="E72" s="28"/>
      <c r="F72" s="29"/>
      <c r="G72" s="27"/>
      <c r="H72" s="28"/>
      <c r="I72" s="28"/>
      <c r="J72" s="29"/>
      <c r="K72" s="14"/>
      <c r="L72" s="14"/>
      <c r="M72" s="14"/>
      <c r="N72" s="14"/>
      <c r="O72" s="21"/>
      <c r="P72" s="21"/>
      <c r="Q72" s="21"/>
      <c r="R72" s="21"/>
      <c r="S72" s="81"/>
      <c r="T72" s="81"/>
      <c r="U72" s="81"/>
      <c r="V72" s="81"/>
      <c r="W72" s="81"/>
      <c r="X72" s="81"/>
      <c r="Y72" s="81"/>
      <c r="Z72" s="81"/>
      <c r="AA72" s="120"/>
      <c r="AB72" s="121"/>
      <c r="AC72" s="23"/>
      <c r="AD72" s="17"/>
      <c r="AE72" s="17"/>
      <c r="AF72" s="24"/>
    </row>
    <row r="73" customFormat="false" ht="12.75" hidden="false" customHeight="false" outlineLevel="0" collapsed="false">
      <c r="A73" s="20" t="s">
        <v>86</v>
      </c>
      <c r="B73" s="20"/>
      <c r="C73" s="81" t="s">
        <v>15</v>
      </c>
      <c r="D73" s="81"/>
      <c r="E73" s="81"/>
      <c r="F73" s="81"/>
      <c r="G73" s="21" t="s">
        <v>90</v>
      </c>
      <c r="H73" s="21"/>
      <c r="I73" s="21"/>
      <c r="J73" s="21"/>
      <c r="K73" s="14" t="s">
        <v>161</v>
      </c>
      <c r="L73" s="14"/>
      <c r="M73" s="14"/>
      <c r="N73" s="14"/>
      <c r="O73" s="14" t="s">
        <v>162</v>
      </c>
      <c r="P73" s="14"/>
      <c r="Q73" s="14"/>
      <c r="R73" s="14"/>
      <c r="S73" s="14" t="s">
        <v>90</v>
      </c>
      <c r="T73" s="14"/>
      <c r="U73" s="14"/>
      <c r="V73" s="14"/>
      <c r="W73" s="14" t="s">
        <v>90</v>
      </c>
      <c r="X73" s="14"/>
      <c r="Y73" s="14"/>
      <c r="Z73" s="14"/>
      <c r="AA73" s="120"/>
      <c r="AB73" s="121"/>
      <c r="AC73" s="23"/>
      <c r="AD73" s="17"/>
      <c r="AE73" s="17"/>
      <c r="AF73" s="24"/>
    </row>
    <row r="74" customFormat="false" ht="12.75" hidden="false" customHeight="false" outlineLevel="0" collapsed="false">
      <c r="A74" s="35" t="s">
        <v>25</v>
      </c>
      <c r="B74" s="35"/>
      <c r="C74" s="81" t="s">
        <v>26</v>
      </c>
      <c r="D74" s="81"/>
      <c r="E74" s="81"/>
      <c r="F74" s="81"/>
      <c r="G74" s="81" t="s">
        <v>26</v>
      </c>
      <c r="H74" s="81"/>
      <c r="I74" s="81"/>
      <c r="J74" s="81"/>
      <c r="K74" s="14" t="s">
        <v>26</v>
      </c>
      <c r="L74" s="14"/>
      <c r="M74" s="14"/>
      <c r="N74" s="14"/>
      <c r="O74" s="21" t="s">
        <v>26</v>
      </c>
      <c r="P74" s="21"/>
      <c r="Q74" s="21"/>
      <c r="R74" s="21"/>
      <c r="S74" s="81" t="s">
        <v>26</v>
      </c>
      <c r="T74" s="81"/>
      <c r="U74" s="81"/>
      <c r="V74" s="81"/>
      <c r="W74" s="81" t="s">
        <v>26</v>
      </c>
      <c r="X74" s="81"/>
      <c r="Y74" s="81"/>
      <c r="Z74" s="81"/>
      <c r="AA74" s="120"/>
      <c r="AB74" s="121"/>
      <c r="AC74" s="23"/>
      <c r="AD74" s="17"/>
      <c r="AE74" s="17" t="s">
        <v>11</v>
      </c>
      <c r="AF74" s="24"/>
    </row>
    <row r="75" customFormat="false" ht="12.75" hidden="false" customHeight="false" outlineLevel="0" collapsed="false">
      <c r="A75" s="20" t="s">
        <v>28</v>
      </c>
      <c r="B75" s="20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27"/>
      <c r="T75" s="28"/>
      <c r="U75" s="28"/>
      <c r="V75" s="29"/>
      <c r="W75" s="27"/>
      <c r="X75" s="28"/>
      <c r="Y75" s="28"/>
      <c r="Z75" s="29"/>
      <c r="AA75" s="120"/>
      <c r="AB75" s="121"/>
      <c r="AC75" s="23"/>
      <c r="AD75" s="17"/>
      <c r="AE75" s="17"/>
      <c r="AF75" s="24"/>
    </row>
    <row r="76" customFormat="false" ht="12.75" hidden="false" customHeight="false" outlineLevel="0" collapsed="false">
      <c r="A76" s="20" t="s">
        <v>91</v>
      </c>
      <c r="B76" s="20"/>
      <c r="C76" s="81"/>
      <c r="D76" s="81"/>
      <c r="E76" s="81"/>
      <c r="F76" s="81"/>
      <c r="G76" s="81"/>
      <c r="H76" s="81"/>
      <c r="I76" s="81"/>
      <c r="J76" s="81"/>
      <c r="K76" s="14"/>
      <c r="L76" s="14"/>
      <c r="M76" s="14"/>
      <c r="N76" s="14"/>
      <c r="O76" s="21"/>
      <c r="P76" s="21"/>
      <c r="Q76" s="21"/>
      <c r="R76" s="21"/>
      <c r="S76" s="81"/>
      <c r="T76" s="81"/>
      <c r="U76" s="81"/>
      <c r="V76" s="81"/>
      <c r="W76" s="81"/>
      <c r="X76" s="81"/>
      <c r="Y76" s="81"/>
      <c r="Z76" s="81"/>
      <c r="AA76" s="120"/>
      <c r="AB76" s="121"/>
      <c r="AC76" s="23"/>
      <c r="AD76" s="17"/>
      <c r="AE76" s="17"/>
      <c r="AF76" s="24"/>
    </row>
    <row r="77" customFormat="false" ht="12.75" hidden="false" customHeight="false" outlineLevel="0" collapsed="false">
      <c r="A77" s="20" t="s">
        <v>30</v>
      </c>
      <c r="B77" s="20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27"/>
      <c r="T77" s="28"/>
      <c r="U77" s="28"/>
      <c r="V77" s="29"/>
      <c r="W77" s="27"/>
      <c r="X77" s="28"/>
      <c r="Y77" s="28"/>
      <c r="Z77" s="29"/>
      <c r="AA77" s="122"/>
      <c r="AB77" s="123"/>
      <c r="AC77" s="95"/>
      <c r="AD77" s="96"/>
      <c r="AE77" s="96"/>
      <c r="AF77" s="87"/>
    </row>
    <row r="78" customFormat="false" ht="12.75" hidden="false" customHeight="false" outlineLevel="0" collapsed="false">
      <c r="A78" s="10"/>
      <c r="B78" s="10"/>
      <c r="C78" s="124" t="s">
        <v>32</v>
      </c>
      <c r="D78" s="124"/>
      <c r="E78" s="124" t="s">
        <v>33</v>
      </c>
      <c r="F78" s="124"/>
      <c r="G78" s="37" t="s">
        <v>32</v>
      </c>
      <c r="H78" s="37"/>
      <c r="I78" s="37" t="s">
        <v>33</v>
      </c>
      <c r="J78" s="37"/>
      <c r="K78" s="37" t="s">
        <v>32</v>
      </c>
      <c r="L78" s="37"/>
      <c r="M78" s="37" t="s">
        <v>33</v>
      </c>
      <c r="N78" s="37"/>
      <c r="O78" s="37" t="s">
        <v>32</v>
      </c>
      <c r="P78" s="37"/>
      <c r="Q78" s="37" t="s">
        <v>33</v>
      </c>
      <c r="R78" s="37"/>
      <c r="S78" s="37" t="s">
        <v>64</v>
      </c>
      <c r="T78" s="37"/>
      <c r="U78" s="37" t="s">
        <v>67</v>
      </c>
      <c r="V78" s="37"/>
      <c r="W78" s="37" t="s">
        <v>32</v>
      </c>
      <c r="X78" s="37"/>
      <c r="Y78" s="37" t="s">
        <v>33</v>
      </c>
      <c r="Z78" s="37"/>
      <c r="AA78" s="125" t="s">
        <v>109</v>
      </c>
      <c r="AB78" s="125"/>
      <c r="AC78" s="39" t="s">
        <v>94</v>
      </c>
      <c r="AD78" s="39"/>
      <c r="AE78" s="39" t="s">
        <v>34</v>
      </c>
      <c r="AF78" s="39" t="s">
        <v>35</v>
      </c>
    </row>
    <row r="79" customFormat="false" ht="12.75" hidden="false" customHeight="false" outlineLevel="0" collapsed="false">
      <c r="A79" s="10"/>
      <c r="B79" s="10"/>
      <c r="C79" s="126" t="s">
        <v>192</v>
      </c>
      <c r="D79" s="126"/>
      <c r="E79" s="126" t="s">
        <v>193</v>
      </c>
      <c r="F79" s="126"/>
      <c r="G79" s="40" t="s">
        <v>136</v>
      </c>
      <c r="H79" s="40"/>
      <c r="I79" s="40" t="s">
        <v>137</v>
      </c>
      <c r="J79" s="40"/>
      <c r="K79" s="40" t="s">
        <v>163</v>
      </c>
      <c r="L79" s="40"/>
      <c r="M79" s="40" t="s">
        <v>164</v>
      </c>
      <c r="N79" s="40"/>
      <c r="O79" s="40" t="s">
        <v>165</v>
      </c>
      <c r="P79" s="40"/>
      <c r="Q79" s="40" t="s">
        <v>166</v>
      </c>
      <c r="R79" s="40"/>
      <c r="S79" s="40" t="s">
        <v>167</v>
      </c>
      <c r="T79" s="40"/>
      <c r="U79" s="40" t="s">
        <v>168</v>
      </c>
      <c r="V79" s="40"/>
      <c r="W79" s="40" t="s">
        <v>169</v>
      </c>
      <c r="X79" s="40"/>
      <c r="Y79" s="40" t="s">
        <v>170</v>
      </c>
      <c r="Z79" s="40"/>
      <c r="AA79" s="127" t="s">
        <v>194</v>
      </c>
      <c r="AB79" s="127"/>
      <c r="AC79" s="39"/>
      <c r="AD79" s="39"/>
      <c r="AE79" s="39"/>
      <c r="AF79" s="39"/>
    </row>
    <row r="80" customFormat="false" ht="12.75" hidden="false" customHeight="false" outlineLevel="0" collapsed="false">
      <c r="A80" s="10"/>
      <c r="B80" s="10"/>
      <c r="C80" s="124" t="s">
        <v>195</v>
      </c>
      <c r="D80" s="124"/>
      <c r="E80" s="124" t="s">
        <v>195</v>
      </c>
      <c r="F80" s="124"/>
      <c r="G80" s="37" t="s">
        <v>44</v>
      </c>
      <c r="H80" s="37"/>
      <c r="I80" s="37" t="s">
        <v>44</v>
      </c>
      <c r="J80" s="37"/>
      <c r="K80" s="37" t="s">
        <v>44</v>
      </c>
      <c r="L80" s="37"/>
      <c r="M80" s="37" t="s">
        <v>44</v>
      </c>
      <c r="N80" s="37"/>
      <c r="O80" s="37" t="s">
        <v>44</v>
      </c>
      <c r="P80" s="37"/>
      <c r="Q80" s="37" t="s">
        <v>44</v>
      </c>
      <c r="R80" s="37"/>
      <c r="S80" s="37" t="s">
        <v>44</v>
      </c>
      <c r="T80" s="37"/>
      <c r="U80" s="37" t="s">
        <v>44</v>
      </c>
      <c r="V80" s="37"/>
      <c r="W80" s="37" t="s">
        <v>44</v>
      </c>
      <c r="X80" s="37"/>
      <c r="Y80" s="37" t="s">
        <v>44</v>
      </c>
      <c r="Z80" s="37"/>
      <c r="AA80" s="125" t="s">
        <v>195</v>
      </c>
      <c r="AB80" s="125"/>
      <c r="AC80" s="39"/>
      <c r="AD80" s="39"/>
      <c r="AE80" s="39"/>
      <c r="AF80" s="39"/>
    </row>
    <row r="81" customFormat="false" ht="12.75" hidden="false" customHeight="true" outlineLevel="0" collapsed="false">
      <c r="A81" s="10"/>
      <c r="B81" s="10"/>
      <c r="C81" s="124" t="s">
        <v>140</v>
      </c>
      <c r="D81" s="124"/>
      <c r="E81" s="124" t="s">
        <v>196</v>
      </c>
      <c r="F81" s="124"/>
      <c r="G81" s="37" t="s">
        <v>45</v>
      </c>
      <c r="H81" s="37"/>
      <c r="I81" s="37" t="s">
        <v>46</v>
      </c>
      <c r="J81" s="37"/>
      <c r="K81" s="37" t="s">
        <v>108</v>
      </c>
      <c r="L81" s="37"/>
      <c r="M81" s="37" t="s">
        <v>138</v>
      </c>
      <c r="N81" s="37"/>
      <c r="O81" s="37" t="s">
        <v>106</v>
      </c>
      <c r="P81" s="37"/>
      <c r="Q81" s="37" t="s">
        <v>46</v>
      </c>
      <c r="R81" s="37"/>
      <c r="S81" s="37" t="s">
        <v>171</v>
      </c>
      <c r="T81" s="37"/>
      <c r="U81" s="37" t="s">
        <v>145</v>
      </c>
      <c r="V81" s="37"/>
      <c r="W81" s="37" t="s">
        <v>138</v>
      </c>
      <c r="X81" s="37"/>
      <c r="Y81" s="37" t="s">
        <v>171</v>
      </c>
      <c r="Z81" s="37"/>
      <c r="AA81" s="125" t="s">
        <v>106</v>
      </c>
      <c r="AB81" s="125"/>
      <c r="AC81" s="39"/>
      <c r="AD81" s="39"/>
      <c r="AE81" s="39"/>
      <c r="AF81" s="39"/>
    </row>
    <row r="82" customFormat="false" ht="12.75" hidden="false" customHeight="true" outlineLevel="0" collapsed="false">
      <c r="A82" s="10"/>
      <c r="B82" s="10"/>
      <c r="C82" s="128" t="s">
        <v>48</v>
      </c>
      <c r="D82" s="128"/>
      <c r="E82" s="128" t="s">
        <v>49</v>
      </c>
      <c r="F82" s="128"/>
      <c r="G82" s="42" t="s">
        <v>48</v>
      </c>
      <c r="H82" s="42"/>
      <c r="I82" s="42" t="s">
        <v>49</v>
      </c>
      <c r="J82" s="42"/>
      <c r="K82" s="42" t="s">
        <v>48</v>
      </c>
      <c r="L82" s="42"/>
      <c r="M82" s="42" t="s">
        <v>49</v>
      </c>
      <c r="N82" s="42"/>
      <c r="O82" s="42" t="s">
        <v>48</v>
      </c>
      <c r="P82" s="42"/>
      <c r="Q82" s="42" t="s">
        <v>49</v>
      </c>
      <c r="R82" s="42"/>
      <c r="S82" s="90" t="s">
        <v>109</v>
      </c>
      <c r="T82" s="90"/>
      <c r="U82" s="90" t="s">
        <v>109</v>
      </c>
      <c r="V82" s="90"/>
      <c r="W82" s="90" t="s">
        <v>109</v>
      </c>
      <c r="X82" s="90"/>
      <c r="Y82" s="90" t="s">
        <v>109</v>
      </c>
      <c r="Z82" s="90"/>
      <c r="AA82" s="129" t="s">
        <v>109</v>
      </c>
      <c r="AB82" s="129"/>
      <c r="AC82" s="39"/>
      <c r="AD82" s="39"/>
      <c r="AE82" s="39"/>
      <c r="AF82" s="39"/>
    </row>
    <row r="83" customFormat="false" ht="12.75" hidden="false" customHeight="false" outlineLevel="0" collapsed="false">
      <c r="A83" s="10"/>
      <c r="B83" s="10"/>
      <c r="C83" s="128"/>
      <c r="D83" s="128"/>
      <c r="E83" s="128"/>
      <c r="F83" s="128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90"/>
      <c r="T83" s="90"/>
      <c r="U83" s="90"/>
      <c r="V83" s="90"/>
      <c r="W83" s="90"/>
      <c r="X83" s="90"/>
      <c r="Y83" s="90"/>
      <c r="Z83" s="90"/>
      <c r="AA83" s="129"/>
      <c r="AB83" s="129"/>
      <c r="AC83" s="39"/>
      <c r="AD83" s="39"/>
      <c r="AE83" s="39"/>
      <c r="AF83" s="39"/>
    </row>
    <row r="84" customFormat="false" ht="12.75" hidden="false" customHeight="false" outlineLevel="0" collapsed="false">
      <c r="A84" s="10"/>
      <c r="B84" s="10"/>
      <c r="C84" s="124"/>
      <c r="D84" s="124"/>
      <c r="E84" s="124"/>
      <c r="F84" s="124"/>
      <c r="G84" s="35"/>
      <c r="H84" s="35"/>
      <c r="I84" s="35"/>
      <c r="J84" s="35"/>
      <c r="K84" s="44"/>
      <c r="L84" s="44"/>
      <c r="M84" s="44"/>
      <c r="N84" s="44"/>
      <c r="O84" s="35"/>
      <c r="P84" s="35"/>
      <c r="Q84" s="35"/>
      <c r="R84" s="35"/>
      <c r="S84" s="44"/>
      <c r="T84" s="44"/>
      <c r="U84" s="44"/>
      <c r="V84" s="44"/>
      <c r="W84" s="35"/>
      <c r="X84" s="35"/>
      <c r="Y84" s="35"/>
      <c r="Z84" s="35"/>
      <c r="AA84" s="124"/>
      <c r="AB84" s="124"/>
      <c r="AC84" s="44"/>
      <c r="AD84" s="44"/>
      <c r="AE84" s="35"/>
      <c r="AF84" s="44"/>
    </row>
    <row r="85" customFormat="false" ht="12.75" hidden="false" customHeight="false" outlineLevel="0" collapsed="false">
      <c r="A85" s="10"/>
      <c r="B85" s="10"/>
      <c r="C85" s="125"/>
      <c r="D85" s="130"/>
      <c r="E85" s="125"/>
      <c r="F85" s="130"/>
      <c r="G85" s="35"/>
      <c r="H85" s="35"/>
      <c r="I85" s="35"/>
      <c r="J85" s="35"/>
      <c r="K85" s="44"/>
      <c r="L85" s="44"/>
      <c r="M85" s="44"/>
      <c r="N85" s="44"/>
      <c r="O85" s="35"/>
      <c r="P85" s="35"/>
      <c r="Q85" s="35"/>
      <c r="R85" s="35"/>
      <c r="S85" s="44"/>
      <c r="T85" s="44"/>
      <c r="U85" s="44"/>
      <c r="V85" s="44"/>
      <c r="W85" s="35"/>
      <c r="X85" s="35"/>
      <c r="Y85" s="35"/>
      <c r="Z85" s="35"/>
      <c r="AA85" s="125"/>
      <c r="AB85" s="130"/>
      <c r="AC85" s="111"/>
      <c r="AD85" s="112"/>
      <c r="AE85" s="35"/>
      <c r="AF85" s="44"/>
    </row>
    <row r="86" customFormat="false" ht="12.75" hidden="false" customHeight="false" outlineLevel="0" collapsed="false">
      <c r="A86" s="10"/>
      <c r="B86" s="10"/>
      <c r="C86" s="124"/>
      <c r="D86" s="124"/>
      <c r="E86" s="124"/>
      <c r="F86" s="124"/>
      <c r="G86" s="35"/>
      <c r="H86" s="35"/>
      <c r="I86" s="35"/>
      <c r="J86" s="35"/>
      <c r="K86" s="44"/>
      <c r="L86" s="44"/>
      <c r="M86" s="44"/>
      <c r="N86" s="44"/>
      <c r="O86" s="35"/>
      <c r="P86" s="35"/>
      <c r="Q86" s="35"/>
      <c r="R86" s="35"/>
      <c r="S86" s="44"/>
      <c r="T86" s="44"/>
      <c r="U86" s="44"/>
      <c r="V86" s="44"/>
      <c r="W86" s="35"/>
      <c r="X86" s="35"/>
      <c r="Y86" s="35"/>
      <c r="Z86" s="35"/>
      <c r="AA86" s="124"/>
      <c r="AB86" s="124"/>
      <c r="AC86" s="44"/>
      <c r="AD86" s="44"/>
      <c r="AE86" s="35"/>
      <c r="AF86" s="44"/>
    </row>
    <row r="87" customFormat="false" ht="12.75" hidden="false" customHeight="false" outlineLevel="0" collapsed="false">
      <c r="A87" s="10"/>
      <c r="B87" s="10"/>
      <c r="C87" s="125"/>
      <c r="D87" s="130"/>
      <c r="E87" s="125"/>
      <c r="F87" s="130"/>
      <c r="G87" s="35"/>
      <c r="H87" s="35"/>
      <c r="I87" s="35"/>
      <c r="J87" s="35"/>
      <c r="K87" s="44"/>
      <c r="L87" s="44"/>
      <c r="M87" s="44"/>
      <c r="N87" s="44"/>
      <c r="O87" s="35"/>
      <c r="P87" s="35"/>
      <c r="Q87" s="35"/>
      <c r="R87" s="35"/>
      <c r="S87" s="44"/>
      <c r="T87" s="44"/>
      <c r="U87" s="44"/>
      <c r="V87" s="44"/>
      <c r="W87" s="35"/>
      <c r="X87" s="35"/>
      <c r="Y87" s="35"/>
      <c r="Z87" s="35"/>
      <c r="AA87" s="125"/>
      <c r="AB87" s="130"/>
      <c r="AC87" s="111"/>
      <c r="AD87" s="112"/>
      <c r="AE87" s="35"/>
      <c r="AF87" s="44"/>
    </row>
    <row r="88" customFormat="false" ht="12.75" hidden="false" customHeight="false" outlineLevel="0" collapsed="false">
      <c r="A88" s="10"/>
      <c r="B88" s="10"/>
      <c r="C88" s="124"/>
      <c r="D88" s="124"/>
      <c r="E88" s="124"/>
      <c r="F88" s="124"/>
      <c r="G88" s="35"/>
      <c r="H88" s="35"/>
      <c r="I88" s="35"/>
      <c r="J88" s="35"/>
      <c r="K88" s="44"/>
      <c r="L88" s="44"/>
      <c r="M88" s="44"/>
      <c r="N88" s="44"/>
      <c r="O88" s="35"/>
      <c r="P88" s="35"/>
      <c r="Q88" s="35"/>
      <c r="R88" s="35"/>
      <c r="S88" s="44"/>
      <c r="T88" s="44"/>
      <c r="U88" s="44"/>
      <c r="V88" s="44"/>
      <c r="W88" s="35"/>
      <c r="X88" s="35"/>
      <c r="Y88" s="35"/>
      <c r="Z88" s="35"/>
      <c r="AA88" s="124"/>
      <c r="AB88" s="124"/>
      <c r="AC88" s="44"/>
      <c r="AD88" s="44"/>
      <c r="AE88" s="35"/>
      <c r="AF88" s="44"/>
    </row>
    <row r="89" customFormat="false" ht="12.75" hidden="false" customHeight="false" outlineLevel="0" collapsed="false">
      <c r="A89" s="10"/>
      <c r="B89" s="10"/>
      <c r="C89" s="124"/>
      <c r="D89" s="124"/>
      <c r="E89" s="124"/>
      <c r="F89" s="124"/>
      <c r="G89" s="35"/>
      <c r="H89" s="35"/>
      <c r="I89" s="35"/>
      <c r="J89" s="35"/>
      <c r="K89" s="44"/>
      <c r="L89" s="44"/>
      <c r="M89" s="44"/>
      <c r="N89" s="44"/>
      <c r="O89" s="35"/>
      <c r="P89" s="35"/>
      <c r="Q89" s="35"/>
      <c r="R89" s="35"/>
      <c r="S89" s="44"/>
      <c r="T89" s="44"/>
      <c r="U89" s="44"/>
      <c r="V89" s="44"/>
      <c r="W89" s="35"/>
      <c r="X89" s="35"/>
      <c r="Y89" s="35"/>
      <c r="Z89" s="35"/>
      <c r="AA89" s="124"/>
      <c r="AB89" s="124"/>
      <c r="AC89" s="44"/>
      <c r="AD89" s="44"/>
      <c r="AE89" s="35"/>
      <c r="AF89" s="44"/>
    </row>
    <row r="90" customFormat="false" ht="12.75" hidden="false" customHeight="false" outlineLevel="0" collapsed="false">
      <c r="A90" s="49" t="s">
        <v>50</v>
      </c>
      <c r="B90" s="10"/>
      <c r="C90" s="124"/>
      <c r="D90" s="124"/>
      <c r="E90" s="124"/>
      <c r="F90" s="124"/>
      <c r="G90" s="35"/>
      <c r="H90" s="35"/>
      <c r="I90" s="35"/>
      <c r="J90" s="35"/>
      <c r="K90" s="44"/>
      <c r="L90" s="44"/>
      <c r="M90" s="44"/>
      <c r="N90" s="44"/>
      <c r="O90" s="35"/>
      <c r="P90" s="35"/>
      <c r="Q90" s="35"/>
      <c r="R90" s="35"/>
      <c r="S90" s="44"/>
      <c r="T90" s="44"/>
      <c r="U90" s="44"/>
      <c r="V90" s="44"/>
      <c r="W90" s="35"/>
      <c r="X90" s="35"/>
      <c r="Y90" s="35"/>
      <c r="Z90" s="35"/>
      <c r="AA90" s="124"/>
      <c r="AB90" s="124"/>
      <c r="AC90" s="44"/>
      <c r="AD90" s="44"/>
      <c r="AE90" s="35"/>
      <c r="AF90" s="44"/>
    </row>
    <row r="91" customFormat="false" ht="12.75" hidden="false" customHeight="false" outlineLevel="0" collapsed="false">
      <c r="A91" s="50"/>
      <c r="B91" s="10"/>
      <c r="C91" s="124"/>
      <c r="D91" s="124"/>
      <c r="E91" s="124"/>
      <c r="F91" s="124"/>
      <c r="G91" s="35"/>
      <c r="H91" s="35"/>
      <c r="I91" s="35"/>
      <c r="J91" s="35"/>
      <c r="K91" s="44"/>
      <c r="L91" s="44"/>
      <c r="M91" s="44"/>
      <c r="N91" s="44"/>
      <c r="O91" s="35"/>
      <c r="P91" s="35"/>
      <c r="Q91" s="35"/>
      <c r="R91" s="35"/>
      <c r="S91" s="44"/>
      <c r="T91" s="44"/>
      <c r="U91" s="44"/>
      <c r="V91" s="44"/>
      <c r="W91" s="35"/>
      <c r="X91" s="35"/>
      <c r="Y91" s="35"/>
      <c r="Z91" s="35"/>
      <c r="AA91" s="124"/>
      <c r="AB91" s="124"/>
      <c r="AC91" s="44"/>
      <c r="AD91" s="44"/>
      <c r="AE91" s="35"/>
      <c r="AF91" s="44"/>
    </row>
    <row r="92" customFormat="false" ht="12.75" hidden="false" customHeight="false" outlineLevel="0" collapsed="false">
      <c r="A92" s="50" t="s">
        <v>51</v>
      </c>
      <c r="B92" s="48"/>
      <c r="C92" s="124"/>
      <c r="D92" s="124"/>
      <c r="E92" s="124"/>
      <c r="F92" s="124"/>
      <c r="G92" s="35"/>
      <c r="H92" s="35"/>
      <c r="I92" s="35"/>
      <c r="J92" s="35"/>
      <c r="K92" s="44"/>
      <c r="L92" s="44"/>
      <c r="M92" s="44"/>
      <c r="N92" s="44"/>
      <c r="O92" s="35"/>
      <c r="P92" s="35"/>
      <c r="Q92" s="35"/>
      <c r="R92" s="35"/>
      <c r="S92" s="44"/>
      <c r="T92" s="44"/>
      <c r="U92" s="44"/>
      <c r="V92" s="44"/>
      <c r="W92" s="35"/>
      <c r="X92" s="35"/>
      <c r="Y92" s="35"/>
      <c r="Z92" s="35"/>
      <c r="AA92" s="124"/>
      <c r="AB92" s="124"/>
      <c r="AC92" s="44"/>
      <c r="AD92" s="44"/>
      <c r="AE92" s="35"/>
      <c r="AF92" s="44"/>
    </row>
    <row r="93" customFormat="false" ht="12.75" hidden="false" customHeight="false" outlineLevel="0" collapsed="false">
      <c r="A93" s="50" t="s">
        <v>52</v>
      </c>
      <c r="B93" s="10"/>
      <c r="C93" s="124"/>
      <c r="D93" s="124"/>
      <c r="E93" s="124"/>
      <c r="F93" s="124"/>
      <c r="G93" s="35"/>
      <c r="H93" s="35"/>
      <c r="I93" s="35"/>
      <c r="J93" s="35"/>
      <c r="K93" s="44"/>
      <c r="L93" s="44"/>
      <c r="M93" s="44"/>
      <c r="N93" s="44"/>
      <c r="O93" s="35"/>
      <c r="P93" s="35"/>
      <c r="Q93" s="35"/>
      <c r="R93" s="35"/>
      <c r="S93" s="44"/>
      <c r="T93" s="44"/>
      <c r="U93" s="44"/>
      <c r="V93" s="44"/>
      <c r="W93" s="35"/>
      <c r="X93" s="35"/>
      <c r="Y93" s="35"/>
      <c r="Z93" s="35"/>
      <c r="AA93" s="124"/>
      <c r="AB93" s="124"/>
      <c r="AC93" s="44"/>
      <c r="AD93" s="44"/>
      <c r="AE93" s="35"/>
      <c r="AF93" s="44"/>
    </row>
    <row r="94" customFormat="false" ht="12.75" hidden="false" customHeight="false" outlineLevel="0" collapsed="false">
      <c r="A94" s="50"/>
      <c r="B94" s="10"/>
      <c r="C94" s="124"/>
      <c r="D94" s="124"/>
      <c r="E94" s="124"/>
      <c r="F94" s="124"/>
      <c r="G94" s="35"/>
      <c r="H94" s="35"/>
      <c r="I94" s="35"/>
      <c r="J94" s="35"/>
      <c r="K94" s="44"/>
      <c r="L94" s="44"/>
      <c r="M94" s="44"/>
      <c r="N94" s="44"/>
      <c r="O94" s="35"/>
      <c r="P94" s="35"/>
      <c r="Q94" s="35"/>
      <c r="R94" s="35"/>
      <c r="S94" s="44"/>
      <c r="T94" s="44"/>
      <c r="U94" s="44"/>
      <c r="V94" s="44"/>
      <c r="W94" s="35"/>
      <c r="X94" s="35"/>
      <c r="Y94" s="35"/>
      <c r="Z94" s="35"/>
      <c r="AA94" s="124"/>
      <c r="AB94" s="124"/>
      <c r="AC94" s="44"/>
      <c r="AD94" s="44"/>
      <c r="AE94" s="35"/>
      <c r="AF94" s="44"/>
    </row>
    <row r="95" customFormat="false" ht="12.75" hidden="false" customHeight="false" outlineLevel="0" collapsed="false">
      <c r="A95" s="50" t="s">
        <v>146</v>
      </c>
      <c r="B95" s="10"/>
      <c r="C95" s="124"/>
      <c r="D95" s="124"/>
      <c r="E95" s="124"/>
      <c r="F95" s="124"/>
      <c r="G95" s="35"/>
      <c r="H95" s="35"/>
      <c r="I95" s="35"/>
      <c r="J95" s="35"/>
      <c r="K95" s="44"/>
      <c r="L95" s="44"/>
      <c r="M95" s="44"/>
      <c r="N95" s="44"/>
      <c r="O95" s="35"/>
      <c r="P95" s="35"/>
      <c r="Q95" s="35"/>
      <c r="R95" s="35"/>
      <c r="S95" s="44"/>
      <c r="T95" s="44"/>
      <c r="U95" s="44"/>
      <c r="V95" s="44"/>
      <c r="W95" s="35"/>
      <c r="X95" s="35"/>
      <c r="Y95" s="35"/>
      <c r="Z95" s="35"/>
      <c r="AA95" s="124"/>
      <c r="AB95" s="124"/>
      <c r="AC95" s="44"/>
      <c r="AD95" s="44"/>
      <c r="AE95" s="35"/>
      <c r="AF95" s="44"/>
    </row>
    <row r="96" customFormat="false" ht="12.75" hidden="false" customHeight="false" outlineLevel="0" collapsed="false">
      <c r="A96" s="50" t="s">
        <v>147</v>
      </c>
      <c r="B96" s="48"/>
      <c r="C96" s="124"/>
      <c r="D96" s="124"/>
      <c r="E96" s="124"/>
      <c r="F96" s="124"/>
      <c r="G96" s="35"/>
      <c r="H96" s="35"/>
      <c r="I96" s="35"/>
      <c r="J96" s="35"/>
      <c r="K96" s="44"/>
      <c r="L96" s="44"/>
      <c r="M96" s="44"/>
      <c r="N96" s="44"/>
      <c r="O96" s="35"/>
      <c r="P96" s="35"/>
      <c r="Q96" s="35"/>
      <c r="R96" s="35"/>
      <c r="S96" s="44"/>
      <c r="T96" s="44"/>
      <c r="U96" s="44"/>
      <c r="V96" s="44"/>
      <c r="W96" s="35"/>
      <c r="X96" s="35"/>
      <c r="Y96" s="35"/>
      <c r="Z96" s="35"/>
      <c r="AA96" s="124"/>
      <c r="AB96" s="124"/>
      <c r="AC96" s="44"/>
      <c r="AD96" s="44"/>
      <c r="AE96" s="35"/>
      <c r="AF96" s="44"/>
    </row>
    <row r="97" customFormat="false" ht="12.75" hidden="false" customHeight="false" outlineLevel="0" collapsed="false">
      <c r="A97" s="50"/>
      <c r="B97" s="10"/>
      <c r="C97" s="124"/>
      <c r="D97" s="124"/>
      <c r="E97" s="124"/>
      <c r="F97" s="124"/>
      <c r="G97" s="35"/>
      <c r="H97" s="35"/>
      <c r="I97" s="35"/>
      <c r="J97" s="35"/>
      <c r="K97" s="44"/>
      <c r="L97" s="44"/>
      <c r="M97" s="44"/>
      <c r="N97" s="44"/>
      <c r="O97" s="35"/>
      <c r="P97" s="35"/>
      <c r="Q97" s="35"/>
      <c r="R97" s="35"/>
      <c r="S97" s="44"/>
      <c r="T97" s="44"/>
      <c r="U97" s="44"/>
      <c r="V97" s="44"/>
      <c r="W97" s="35"/>
      <c r="X97" s="35"/>
      <c r="Y97" s="35"/>
      <c r="Z97" s="35"/>
      <c r="AA97" s="124"/>
      <c r="AB97" s="124"/>
      <c r="AC97" s="44"/>
      <c r="AD97" s="44"/>
      <c r="AE97" s="35"/>
      <c r="AF97" s="44"/>
    </row>
    <row r="98" customFormat="false" ht="12.75" hidden="false" customHeight="false" outlineLevel="0" collapsed="false">
      <c r="A98" s="50" t="s">
        <v>148</v>
      </c>
      <c r="B98" s="10"/>
      <c r="C98" s="124"/>
      <c r="D98" s="124"/>
      <c r="E98" s="124"/>
      <c r="F98" s="124"/>
      <c r="G98" s="35"/>
      <c r="H98" s="35"/>
      <c r="I98" s="35"/>
      <c r="J98" s="35"/>
      <c r="K98" s="44"/>
      <c r="L98" s="44"/>
      <c r="M98" s="44"/>
      <c r="N98" s="44"/>
      <c r="O98" s="35"/>
      <c r="P98" s="35"/>
      <c r="Q98" s="35"/>
      <c r="R98" s="35"/>
      <c r="S98" s="44"/>
      <c r="T98" s="44"/>
      <c r="U98" s="44"/>
      <c r="V98" s="44"/>
      <c r="W98" s="35"/>
      <c r="X98" s="35"/>
      <c r="Y98" s="35"/>
      <c r="Z98" s="35"/>
      <c r="AA98" s="124"/>
      <c r="AB98" s="124"/>
      <c r="AC98" s="44"/>
      <c r="AD98" s="44"/>
      <c r="AE98" s="35"/>
      <c r="AF98" s="44"/>
    </row>
    <row r="99" customFormat="false" ht="12.75" hidden="false" customHeight="false" outlineLevel="0" collapsed="false">
      <c r="A99" s="50" t="s">
        <v>149</v>
      </c>
      <c r="B99" s="10"/>
      <c r="C99" s="124"/>
      <c r="D99" s="124"/>
      <c r="E99" s="124"/>
      <c r="F99" s="124"/>
      <c r="G99" s="35"/>
      <c r="H99" s="35"/>
      <c r="I99" s="35"/>
      <c r="J99" s="35"/>
      <c r="K99" s="44"/>
      <c r="L99" s="44"/>
      <c r="M99" s="44"/>
      <c r="N99" s="44"/>
      <c r="O99" s="35"/>
      <c r="P99" s="35"/>
      <c r="Q99" s="35"/>
      <c r="R99" s="35"/>
      <c r="S99" s="44"/>
      <c r="T99" s="44"/>
      <c r="U99" s="44"/>
      <c r="V99" s="44"/>
      <c r="W99" s="35"/>
      <c r="X99" s="35"/>
      <c r="Y99" s="35"/>
      <c r="Z99" s="35"/>
      <c r="AA99" s="124"/>
      <c r="AB99" s="124"/>
      <c r="AC99" s="44"/>
      <c r="AD99" s="44"/>
      <c r="AE99" s="35"/>
      <c r="AF99" s="44"/>
    </row>
    <row r="100" customFormat="false" ht="12.75" hidden="false" customHeight="false" outlineLevel="0" collapsed="false">
      <c r="A100" s="50"/>
      <c r="B100" s="10"/>
      <c r="C100" s="124"/>
      <c r="D100" s="124"/>
      <c r="E100" s="124"/>
      <c r="F100" s="124"/>
      <c r="G100" s="35"/>
      <c r="H100" s="35"/>
      <c r="I100" s="35"/>
      <c r="J100" s="35"/>
      <c r="K100" s="44"/>
      <c r="L100" s="44"/>
      <c r="M100" s="44"/>
      <c r="N100" s="44"/>
      <c r="O100" s="35"/>
      <c r="P100" s="35"/>
      <c r="Q100" s="35"/>
      <c r="R100" s="35"/>
      <c r="S100" s="44"/>
      <c r="T100" s="44"/>
      <c r="U100" s="44"/>
      <c r="V100" s="44"/>
      <c r="W100" s="35"/>
      <c r="X100" s="35"/>
      <c r="Y100" s="35"/>
      <c r="Z100" s="35"/>
      <c r="AA100" s="124"/>
      <c r="AB100" s="124"/>
      <c r="AC100" s="44"/>
      <c r="AD100" s="44"/>
      <c r="AE100" s="35"/>
      <c r="AF100" s="44"/>
    </row>
    <row r="101" customFormat="false" ht="12.75" hidden="false" customHeight="false" outlineLevel="0" collapsed="false">
      <c r="A101" s="50" t="s">
        <v>150</v>
      </c>
      <c r="B101" s="10"/>
      <c r="C101" s="124"/>
      <c r="D101" s="124"/>
      <c r="E101" s="124"/>
      <c r="F101" s="124"/>
      <c r="G101" s="35"/>
      <c r="H101" s="35"/>
      <c r="I101" s="35"/>
      <c r="J101" s="35"/>
      <c r="K101" s="44"/>
      <c r="L101" s="44"/>
      <c r="M101" s="44"/>
      <c r="N101" s="44"/>
      <c r="O101" s="35"/>
      <c r="P101" s="35"/>
      <c r="Q101" s="35"/>
      <c r="R101" s="35"/>
      <c r="S101" s="44"/>
      <c r="T101" s="44"/>
      <c r="U101" s="44"/>
      <c r="V101" s="44"/>
      <c r="W101" s="35"/>
      <c r="X101" s="35"/>
      <c r="Y101" s="35"/>
      <c r="Z101" s="35"/>
      <c r="AA101" s="124"/>
      <c r="AB101" s="124"/>
      <c r="AC101" s="44"/>
      <c r="AD101" s="44"/>
      <c r="AE101" s="35"/>
      <c r="AF101" s="44"/>
    </row>
    <row r="102" customFormat="false" ht="12.75" hidden="false" customHeight="false" outlineLevel="0" collapsed="false">
      <c r="A102" s="50" t="s">
        <v>151</v>
      </c>
      <c r="B102" s="10"/>
      <c r="C102" s="124"/>
      <c r="D102" s="124"/>
      <c r="E102" s="124"/>
      <c r="F102" s="124"/>
      <c r="G102" s="35"/>
      <c r="H102" s="35"/>
      <c r="I102" s="35"/>
      <c r="J102" s="35"/>
      <c r="K102" s="44"/>
      <c r="L102" s="44"/>
      <c r="M102" s="44"/>
      <c r="N102" s="44"/>
      <c r="O102" s="35"/>
      <c r="P102" s="35"/>
      <c r="Q102" s="35"/>
      <c r="R102" s="35"/>
      <c r="S102" s="44"/>
      <c r="T102" s="44"/>
      <c r="U102" s="44"/>
      <c r="V102" s="44"/>
      <c r="W102" s="35"/>
      <c r="X102" s="35"/>
      <c r="Y102" s="35"/>
      <c r="Z102" s="35"/>
      <c r="AA102" s="124"/>
      <c r="AB102" s="124"/>
      <c r="AC102" s="44"/>
      <c r="AD102" s="44"/>
      <c r="AE102" s="35"/>
      <c r="AF102" s="44"/>
    </row>
    <row r="103" customFormat="false" ht="12.75" hidden="false" customHeight="false" outlineLevel="0" collapsed="false">
      <c r="A103" s="50"/>
      <c r="B103" s="10"/>
      <c r="C103" s="124"/>
      <c r="D103" s="124"/>
      <c r="E103" s="124"/>
      <c r="F103" s="124"/>
      <c r="G103" s="35"/>
      <c r="H103" s="35"/>
      <c r="I103" s="35"/>
      <c r="J103" s="35"/>
      <c r="K103" s="44"/>
      <c r="L103" s="44"/>
      <c r="M103" s="44"/>
      <c r="N103" s="44"/>
      <c r="O103" s="35"/>
      <c r="P103" s="35"/>
      <c r="Q103" s="35"/>
      <c r="R103" s="35"/>
      <c r="S103" s="44"/>
      <c r="T103" s="44"/>
      <c r="U103" s="44"/>
      <c r="V103" s="44"/>
      <c r="W103" s="35"/>
      <c r="X103" s="35"/>
      <c r="Y103" s="35"/>
      <c r="Z103" s="35"/>
      <c r="AA103" s="124"/>
      <c r="AB103" s="124"/>
      <c r="AC103" s="44"/>
      <c r="AD103" s="44"/>
      <c r="AE103" s="35"/>
      <c r="AF103" s="44"/>
    </row>
    <row r="104" customFormat="false" ht="12.75" hidden="false" customHeight="false" outlineLevel="0" collapsed="false">
      <c r="A104" s="50" t="s">
        <v>152</v>
      </c>
      <c r="B104" s="10"/>
      <c r="C104" s="124"/>
      <c r="D104" s="124"/>
      <c r="E104" s="124"/>
      <c r="F104" s="124"/>
      <c r="G104" s="35"/>
      <c r="H104" s="35"/>
      <c r="I104" s="35"/>
      <c r="J104" s="35"/>
      <c r="K104" s="44"/>
      <c r="L104" s="44"/>
      <c r="M104" s="44"/>
      <c r="N104" s="44"/>
      <c r="O104" s="35"/>
      <c r="P104" s="35"/>
      <c r="Q104" s="35"/>
      <c r="R104" s="35"/>
      <c r="S104" s="44"/>
      <c r="T104" s="44"/>
      <c r="U104" s="44"/>
      <c r="V104" s="44"/>
      <c r="W104" s="35"/>
      <c r="X104" s="35"/>
      <c r="Y104" s="35"/>
      <c r="Z104" s="35"/>
      <c r="AA104" s="124"/>
      <c r="AB104" s="124"/>
      <c r="AC104" s="44"/>
      <c r="AD104" s="44"/>
      <c r="AE104" s="35"/>
      <c r="AF104" s="44"/>
    </row>
    <row r="105" customFormat="false" ht="12.75" hidden="false" customHeight="false" outlineLevel="0" collapsed="false">
      <c r="A105" s="50" t="s">
        <v>151</v>
      </c>
      <c r="B105" s="10"/>
      <c r="C105" s="124"/>
      <c r="D105" s="124"/>
      <c r="E105" s="124"/>
      <c r="F105" s="124"/>
      <c r="G105" s="35"/>
      <c r="H105" s="35"/>
      <c r="I105" s="35"/>
      <c r="J105" s="35"/>
      <c r="K105" s="44"/>
      <c r="L105" s="44"/>
      <c r="M105" s="44"/>
      <c r="N105" s="44"/>
      <c r="O105" s="35"/>
      <c r="P105" s="35"/>
      <c r="Q105" s="35"/>
      <c r="R105" s="35"/>
      <c r="S105" s="44"/>
      <c r="T105" s="44"/>
      <c r="U105" s="44"/>
      <c r="V105" s="44"/>
      <c r="W105" s="35"/>
      <c r="X105" s="35"/>
      <c r="Y105" s="35"/>
      <c r="Z105" s="35"/>
      <c r="AA105" s="124"/>
      <c r="AB105" s="124"/>
      <c r="AC105" s="44"/>
      <c r="AD105" s="44"/>
      <c r="AE105" s="35"/>
      <c r="AF105" s="44"/>
    </row>
    <row r="106" customFormat="false" ht="12.75" hidden="false" customHeight="false" outlineLevel="0" collapsed="false">
      <c r="A106" s="50"/>
      <c r="B106" s="10"/>
      <c r="C106" s="124"/>
      <c r="D106" s="124"/>
      <c r="E106" s="124"/>
      <c r="F106" s="124"/>
      <c r="G106" s="35"/>
      <c r="H106" s="35"/>
      <c r="I106" s="35"/>
      <c r="J106" s="35"/>
      <c r="K106" s="44"/>
      <c r="L106" s="44"/>
      <c r="M106" s="44"/>
      <c r="N106" s="44"/>
      <c r="O106" s="35"/>
      <c r="P106" s="35"/>
      <c r="Q106" s="35"/>
      <c r="R106" s="35"/>
      <c r="S106" s="44"/>
      <c r="T106" s="44"/>
      <c r="U106" s="44"/>
      <c r="V106" s="44"/>
      <c r="W106" s="35"/>
      <c r="X106" s="35"/>
      <c r="Y106" s="35"/>
      <c r="Z106" s="35"/>
      <c r="AA106" s="124"/>
      <c r="AB106" s="124"/>
      <c r="AC106" s="44"/>
      <c r="AD106" s="44"/>
      <c r="AE106" s="35"/>
      <c r="AF106" s="44"/>
    </row>
    <row r="107" customFormat="false" ht="12.75" hidden="false" customHeight="false" outlineLevel="0" collapsed="false">
      <c r="A107" s="50" t="s">
        <v>59</v>
      </c>
      <c r="B107" s="10"/>
      <c r="C107" s="124"/>
      <c r="D107" s="124"/>
      <c r="E107" s="124"/>
      <c r="F107" s="124"/>
      <c r="G107" s="35"/>
      <c r="H107" s="35"/>
      <c r="I107" s="35"/>
      <c r="J107" s="35"/>
      <c r="K107" s="44"/>
      <c r="L107" s="44"/>
      <c r="M107" s="44"/>
      <c r="N107" s="44"/>
      <c r="O107" s="35"/>
      <c r="P107" s="35"/>
      <c r="Q107" s="35"/>
      <c r="R107" s="35"/>
      <c r="S107" s="44"/>
      <c r="T107" s="44"/>
      <c r="U107" s="44"/>
      <c r="V107" s="44"/>
      <c r="W107" s="35"/>
      <c r="X107" s="35"/>
      <c r="Y107" s="35"/>
      <c r="Z107" s="35"/>
      <c r="AA107" s="124"/>
      <c r="AB107" s="124"/>
      <c r="AC107" s="44"/>
      <c r="AD107" s="44"/>
      <c r="AE107" s="35"/>
      <c r="AF107" s="44"/>
    </row>
    <row r="108" customFormat="false" ht="12.75" hidden="false" customHeight="false" outlineLevel="0" collapsed="false">
      <c r="A108" s="50" t="s">
        <v>153</v>
      </c>
      <c r="B108" s="10"/>
      <c r="C108" s="124"/>
      <c r="D108" s="124"/>
      <c r="E108" s="124"/>
      <c r="F108" s="124"/>
      <c r="G108" s="35"/>
      <c r="H108" s="35"/>
      <c r="I108" s="35"/>
      <c r="J108" s="35"/>
      <c r="K108" s="44"/>
      <c r="L108" s="44"/>
      <c r="M108" s="44"/>
      <c r="N108" s="44"/>
      <c r="O108" s="35"/>
      <c r="P108" s="35"/>
      <c r="Q108" s="35"/>
      <c r="R108" s="35"/>
      <c r="S108" s="44"/>
      <c r="T108" s="44"/>
      <c r="U108" s="44"/>
      <c r="V108" s="44"/>
      <c r="W108" s="35"/>
      <c r="X108" s="35"/>
      <c r="Y108" s="35"/>
      <c r="Z108" s="35"/>
      <c r="AA108" s="124"/>
      <c r="AB108" s="124"/>
      <c r="AC108" s="44"/>
      <c r="AD108" s="44"/>
      <c r="AE108" s="35"/>
      <c r="AF108" s="44"/>
    </row>
    <row r="109" customFormat="false" ht="12.75" hidden="false" customHeight="false" outlineLevel="0" collapsed="false">
      <c r="A109" s="50"/>
      <c r="B109" s="10"/>
      <c r="C109" s="124"/>
      <c r="D109" s="124"/>
      <c r="E109" s="124"/>
      <c r="F109" s="124"/>
      <c r="G109" s="35"/>
      <c r="H109" s="35"/>
      <c r="I109" s="35"/>
      <c r="J109" s="35"/>
      <c r="K109" s="44"/>
      <c r="L109" s="44"/>
      <c r="M109" s="44"/>
      <c r="N109" s="44"/>
      <c r="O109" s="35"/>
      <c r="P109" s="35"/>
      <c r="Q109" s="35"/>
      <c r="R109" s="35"/>
      <c r="S109" s="44"/>
      <c r="T109" s="44"/>
      <c r="U109" s="44"/>
      <c r="V109" s="44"/>
      <c r="W109" s="35"/>
      <c r="X109" s="35"/>
      <c r="Y109" s="35"/>
      <c r="Z109" s="35"/>
      <c r="AA109" s="124"/>
      <c r="AB109" s="124"/>
      <c r="AC109" s="44"/>
      <c r="AD109" s="44"/>
      <c r="AE109" s="35"/>
      <c r="AF109" s="44"/>
    </row>
    <row r="110" customFormat="false" ht="12.75" hidden="false" customHeight="false" outlineLevel="0" collapsed="false">
      <c r="A110" s="50" t="s">
        <v>175</v>
      </c>
      <c r="B110" s="10"/>
      <c r="C110" s="124"/>
      <c r="D110" s="124"/>
      <c r="E110" s="124"/>
      <c r="F110" s="124"/>
      <c r="G110" s="35"/>
      <c r="H110" s="35"/>
      <c r="I110" s="35"/>
      <c r="J110" s="35"/>
      <c r="K110" s="44"/>
      <c r="L110" s="44"/>
      <c r="M110" s="44"/>
      <c r="N110" s="44"/>
      <c r="O110" s="35"/>
      <c r="P110" s="35"/>
      <c r="Q110" s="35"/>
      <c r="R110" s="35"/>
      <c r="S110" s="44"/>
      <c r="T110" s="44"/>
      <c r="U110" s="44"/>
      <c r="V110" s="44"/>
      <c r="W110" s="35"/>
      <c r="X110" s="35"/>
      <c r="Y110" s="35"/>
      <c r="Z110" s="35"/>
      <c r="AA110" s="124"/>
      <c r="AB110" s="124"/>
      <c r="AC110" s="44"/>
      <c r="AD110" s="44"/>
      <c r="AE110" s="35"/>
      <c r="AF110" s="44"/>
    </row>
    <row r="111" customFormat="false" ht="12.75" hidden="false" customHeight="false" outlineLevel="0" collapsed="false">
      <c r="A111" s="113" t="s">
        <v>176</v>
      </c>
      <c r="B111" s="10"/>
      <c r="C111" s="124"/>
      <c r="D111" s="124"/>
      <c r="E111" s="124"/>
      <c r="F111" s="124"/>
      <c r="G111" s="35"/>
      <c r="H111" s="35"/>
      <c r="I111" s="35"/>
      <c r="J111" s="35"/>
      <c r="K111" s="44"/>
      <c r="L111" s="44"/>
      <c r="M111" s="44"/>
      <c r="N111" s="44"/>
      <c r="O111" s="35"/>
      <c r="P111" s="35"/>
      <c r="Q111" s="35"/>
      <c r="R111" s="35"/>
      <c r="S111" s="44"/>
      <c r="T111" s="44"/>
      <c r="U111" s="44"/>
      <c r="V111" s="44"/>
      <c r="W111" s="35"/>
      <c r="X111" s="35"/>
      <c r="Y111" s="35"/>
      <c r="Z111" s="35"/>
      <c r="AA111" s="124"/>
      <c r="AB111" s="124"/>
      <c r="AC111" s="44"/>
      <c r="AD111" s="44"/>
      <c r="AE111" s="35"/>
      <c r="AF111" s="44"/>
    </row>
    <row r="112" customFormat="false" ht="12.75" hidden="false" customHeight="false" outlineLevel="0" collapsed="false">
      <c r="A112" s="50"/>
      <c r="B112" s="10"/>
      <c r="C112" s="125"/>
      <c r="D112" s="130"/>
      <c r="E112" s="125"/>
      <c r="F112" s="130"/>
      <c r="G112" s="35"/>
      <c r="H112" s="35"/>
      <c r="I112" s="35"/>
      <c r="J112" s="35"/>
      <c r="K112" s="44"/>
      <c r="L112" s="44"/>
      <c r="M112" s="44"/>
      <c r="N112" s="44"/>
      <c r="O112" s="35"/>
      <c r="P112" s="35"/>
      <c r="Q112" s="35"/>
      <c r="R112" s="35"/>
      <c r="S112" s="44"/>
      <c r="T112" s="44"/>
      <c r="U112" s="44"/>
      <c r="V112" s="44"/>
      <c r="W112" s="35"/>
      <c r="X112" s="35"/>
      <c r="Y112" s="35"/>
      <c r="Z112" s="35"/>
      <c r="AA112" s="125"/>
      <c r="AB112" s="130"/>
      <c r="AC112" s="111"/>
      <c r="AD112" s="112"/>
      <c r="AE112" s="35"/>
      <c r="AF112" s="44"/>
    </row>
    <row r="113" customFormat="false" ht="12.75" hidden="false" customHeight="false" outlineLevel="0" collapsed="false">
      <c r="A113" s="52"/>
      <c r="B113" s="10"/>
      <c r="C113" s="124"/>
      <c r="D113" s="124"/>
      <c r="E113" s="124"/>
      <c r="F113" s="124"/>
      <c r="G113" s="35"/>
      <c r="H113" s="35"/>
      <c r="I113" s="35"/>
      <c r="J113" s="35"/>
      <c r="K113" s="44"/>
      <c r="L113" s="44"/>
      <c r="M113" s="44"/>
      <c r="N113" s="44"/>
      <c r="O113" s="35"/>
      <c r="P113" s="35"/>
      <c r="Q113" s="35"/>
      <c r="R113" s="35"/>
      <c r="S113" s="44"/>
      <c r="T113" s="44"/>
      <c r="U113" s="44"/>
      <c r="V113" s="44"/>
      <c r="W113" s="35"/>
      <c r="X113" s="35"/>
      <c r="Y113" s="35"/>
      <c r="Z113" s="35"/>
      <c r="AA113" s="124"/>
      <c r="AB113" s="124"/>
      <c r="AC113" s="44"/>
      <c r="AD113" s="44"/>
      <c r="AE113" s="35"/>
      <c r="AF113" s="44"/>
    </row>
    <row r="114" customFormat="false" ht="12.75" hidden="false" customHeight="false" outlineLevel="0" collapsed="false">
      <c r="A114" s="10"/>
      <c r="B114" s="10"/>
      <c r="C114" s="124"/>
      <c r="D114" s="124"/>
      <c r="E114" s="124"/>
      <c r="F114" s="124"/>
      <c r="G114" s="35"/>
      <c r="H114" s="35"/>
      <c r="I114" s="35"/>
      <c r="J114" s="35"/>
      <c r="K114" s="44"/>
      <c r="L114" s="44"/>
      <c r="M114" s="44"/>
      <c r="N114" s="44"/>
      <c r="O114" s="35"/>
      <c r="P114" s="35"/>
      <c r="Q114" s="35"/>
      <c r="R114" s="35"/>
      <c r="S114" s="44"/>
      <c r="T114" s="44"/>
      <c r="U114" s="44"/>
      <c r="V114" s="44"/>
      <c r="W114" s="35"/>
      <c r="X114" s="35"/>
      <c r="Y114" s="35"/>
      <c r="Z114" s="35"/>
      <c r="AA114" s="124"/>
      <c r="AB114" s="124"/>
      <c r="AC114" s="44"/>
      <c r="AD114" s="44"/>
      <c r="AE114" s="35"/>
      <c r="AF114" s="44"/>
    </row>
    <row r="115" customFormat="false" ht="12.75" hidden="false" customHeight="false" outlineLevel="0" collapsed="false">
      <c r="A115" s="10"/>
      <c r="B115" s="10"/>
      <c r="C115" s="131"/>
      <c r="D115" s="132"/>
      <c r="E115" s="131"/>
      <c r="F115" s="132"/>
      <c r="G115" s="35"/>
      <c r="H115" s="35"/>
      <c r="I115" s="35"/>
      <c r="J115" s="35"/>
      <c r="K115" s="53"/>
      <c r="L115" s="53"/>
      <c r="M115" s="53"/>
      <c r="N115" s="53"/>
      <c r="O115" s="35"/>
      <c r="P115" s="35"/>
      <c r="Q115" s="35"/>
      <c r="R115" s="35"/>
      <c r="S115" s="53"/>
      <c r="T115" s="53"/>
      <c r="U115" s="53"/>
      <c r="V115" s="53"/>
      <c r="W115" s="35"/>
      <c r="X115" s="35"/>
      <c r="Y115" s="35"/>
      <c r="Z115" s="35"/>
      <c r="AA115" s="131"/>
      <c r="AB115" s="132"/>
      <c r="AC115" s="111"/>
      <c r="AD115" s="112"/>
      <c r="AE115" s="35"/>
      <c r="AF115" s="44"/>
    </row>
    <row r="116" customFormat="false" ht="12.75" hidden="false" customHeight="false" outlineLevel="0" collapsed="false">
      <c r="A116" s="10"/>
      <c r="B116" s="10"/>
      <c r="C116" s="133"/>
      <c r="D116" s="133"/>
      <c r="E116" s="133"/>
      <c r="F116" s="133"/>
      <c r="G116" s="54"/>
      <c r="H116" s="54"/>
      <c r="I116" s="54"/>
      <c r="J116" s="54"/>
      <c r="K116" s="53"/>
      <c r="L116" s="53"/>
      <c r="M116" s="53"/>
      <c r="N116" s="53"/>
      <c r="O116" s="54"/>
      <c r="P116" s="54"/>
      <c r="Q116" s="54"/>
      <c r="R116" s="54"/>
      <c r="S116" s="53"/>
      <c r="T116" s="53"/>
      <c r="U116" s="53"/>
      <c r="V116" s="53"/>
      <c r="W116" s="54"/>
      <c r="X116" s="54"/>
      <c r="Y116" s="54"/>
      <c r="Z116" s="54"/>
      <c r="AA116" s="133"/>
      <c r="AB116" s="133"/>
      <c r="AC116" s="44"/>
      <c r="AD116" s="44"/>
      <c r="AE116" s="35"/>
      <c r="AF116" s="44"/>
    </row>
    <row r="117" customFormat="false" ht="12.75" hidden="false" customHeight="false" outlineLevel="0" collapsed="false">
      <c r="A117" s="56" t="s">
        <v>62</v>
      </c>
      <c r="B117" s="10"/>
      <c r="C117" s="124" t="s">
        <v>63</v>
      </c>
      <c r="D117" s="124"/>
      <c r="E117" s="124" t="s">
        <v>63</v>
      </c>
      <c r="F117" s="124"/>
      <c r="G117" s="35" t="s">
        <v>63</v>
      </c>
      <c r="H117" s="35"/>
      <c r="I117" s="35" t="s">
        <v>63</v>
      </c>
      <c r="J117" s="35"/>
      <c r="K117" s="44" t="s">
        <v>63</v>
      </c>
      <c r="L117" s="44"/>
      <c r="M117" s="44" t="s">
        <v>63</v>
      </c>
      <c r="N117" s="44"/>
      <c r="O117" s="35" t="s">
        <v>63</v>
      </c>
      <c r="P117" s="35"/>
      <c r="Q117" s="35" t="s">
        <v>63</v>
      </c>
      <c r="R117" s="35"/>
      <c r="S117" s="44" t="s">
        <v>63</v>
      </c>
      <c r="T117" s="44"/>
      <c r="U117" s="44" t="s">
        <v>63</v>
      </c>
      <c r="V117" s="44"/>
      <c r="W117" s="35" t="s">
        <v>63</v>
      </c>
      <c r="X117" s="35"/>
      <c r="Y117" s="35" t="s">
        <v>63</v>
      </c>
      <c r="Z117" s="35"/>
      <c r="AA117" s="124" t="s">
        <v>63</v>
      </c>
      <c r="AB117" s="124"/>
      <c r="AC117" s="57"/>
      <c r="AD117" s="57"/>
      <c r="AE117" s="57"/>
      <c r="AF117" s="58"/>
    </row>
    <row r="118" customFormat="false" ht="15.4" hidden="false" customHeight="false" outlineLevel="0" collapsed="false">
      <c r="A118" s="50"/>
      <c r="B118" s="10"/>
      <c r="C118" s="124" t="s">
        <v>64</v>
      </c>
      <c r="D118" s="124"/>
      <c r="E118" s="124" t="s">
        <v>65</v>
      </c>
      <c r="F118" s="124"/>
      <c r="G118" s="61" t="s">
        <v>64</v>
      </c>
      <c r="H118" s="62" t="n">
        <f aca="false">COUNTIF(G84:H116,"S")</f>
        <v>0</v>
      </c>
      <c r="I118" s="61" t="s">
        <v>65</v>
      </c>
      <c r="J118" s="62" t="n">
        <f aca="false">COUNTIF(I84:J116,"XS")</f>
        <v>0</v>
      </c>
      <c r="K118" s="59" t="s">
        <v>64</v>
      </c>
      <c r="L118" s="60" t="n">
        <f aca="false">COUNTIF(K84:L116,"S")</f>
        <v>0</v>
      </c>
      <c r="M118" s="59" t="s">
        <v>65</v>
      </c>
      <c r="N118" s="60" t="n">
        <f aca="false">COUNTIF(M84:N116,"XS")</f>
        <v>0</v>
      </c>
      <c r="O118" s="61" t="s">
        <v>64</v>
      </c>
      <c r="P118" s="62" t="n">
        <f aca="false">COUNTIF(O84:P116,"S")</f>
        <v>0</v>
      </c>
      <c r="Q118" s="61" t="s">
        <v>65</v>
      </c>
      <c r="R118" s="62" t="n">
        <f aca="false">COUNTIF(Q84:R116,"XS")</f>
        <v>0</v>
      </c>
      <c r="S118" s="44" t="s">
        <v>114</v>
      </c>
      <c r="T118" s="60" t="n">
        <f aca="false">COUNTIF(S84:T116,"X")</f>
        <v>0</v>
      </c>
      <c r="U118" s="44" t="s">
        <v>114</v>
      </c>
      <c r="V118" s="60" t="n">
        <f aca="false">COUNTIF(U84:V116,"X")</f>
        <v>0</v>
      </c>
      <c r="W118" s="35" t="s">
        <v>114</v>
      </c>
      <c r="X118" s="62" t="n">
        <f aca="false">COUNTIF(W84:X116,"X")</f>
        <v>0</v>
      </c>
      <c r="Y118" s="35" t="s">
        <v>114</v>
      </c>
      <c r="Z118" s="62" t="n">
        <f aca="false">COUNTIF(Y84:Z116,"X")</f>
        <v>0</v>
      </c>
      <c r="AA118" s="124" t="s">
        <v>114</v>
      </c>
      <c r="AB118" s="124"/>
      <c r="AC118" s="65"/>
      <c r="AD118" s="65"/>
      <c r="AE118" s="65"/>
      <c r="AF118" s="66"/>
    </row>
    <row r="119" customFormat="false" ht="15.4" hidden="false" customHeight="false" outlineLevel="0" collapsed="false">
      <c r="A119" s="67" t="s">
        <v>66</v>
      </c>
      <c r="B119" s="10"/>
      <c r="C119" s="124" t="s">
        <v>67</v>
      </c>
      <c r="D119" s="124"/>
      <c r="E119" s="124" t="s">
        <v>64</v>
      </c>
      <c r="F119" s="124"/>
      <c r="G119" s="61" t="s">
        <v>67</v>
      </c>
      <c r="H119" s="62" t="n">
        <f aca="false">COUNTIF(G84:H116,"M")</f>
        <v>0</v>
      </c>
      <c r="I119" s="61" t="s">
        <v>64</v>
      </c>
      <c r="J119" s="62" t="n">
        <f aca="false">COUNTIF(I84:J116,"S")</f>
        <v>0</v>
      </c>
      <c r="K119" s="59" t="s">
        <v>67</v>
      </c>
      <c r="L119" s="60" t="n">
        <f aca="false">COUNTIF(K84:L116,"M")</f>
        <v>0</v>
      </c>
      <c r="M119" s="59" t="s">
        <v>64</v>
      </c>
      <c r="N119" s="60" t="n">
        <f aca="false">COUNTIF(M84:N116,"S")</f>
        <v>0</v>
      </c>
      <c r="O119" s="61" t="s">
        <v>67</v>
      </c>
      <c r="P119" s="62" t="n">
        <f aca="false">COUNTIF(O84:P116,"M")</f>
        <v>0</v>
      </c>
      <c r="Q119" s="61" t="s">
        <v>64</v>
      </c>
      <c r="R119" s="62" t="n">
        <f aca="false">COUNTIF(Q84:R116,"S")</f>
        <v>0</v>
      </c>
      <c r="S119" s="44"/>
      <c r="T119" s="44"/>
      <c r="U119" s="44"/>
      <c r="V119" s="44"/>
      <c r="W119" s="35"/>
      <c r="X119" s="35"/>
      <c r="Y119" s="35"/>
      <c r="Z119" s="35"/>
      <c r="AA119" s="124"/>
      <c r="AB119" s="124"/>
      <c r="AC119" s="65"/>
      <c r="AD119" s="65"/>
      <c r="AE119" s="65"/>
      <c r="AF119" s="66"/>
    </row>
    <row r="120" customFormat="false" ht="15.4" hidden="false" customHeight="false" outlineLevel="0" collapsed="false">
      <c r="A120" s="67" t="s">
        <v>68</v>
      </c>
      <c r="B120" s="10"/>
      <c r="C120" s="124" t="s">
        <v>69</v>
      </c>
      <c r="D120" s="124"/>
      <c r="E120" s="124" t="s">
        <v>67</v>
      </c>
      <c r="F120" s="124"/>
      <c r="G120" s="61" t="s">
        <v>69</v>
      </c>
      <c r="H120" s="62" t="n">
        <f aca="false">COUNTIF(G84:H116,"L")</f>
        <v>0</v>
      </c>
      <c r="I120" s="61" t="s">
        <v>67</v>
      </c>
      <c r="J120" s="62" t="n">
        <f aca="false">COUNTIF(I84:J116,"M")</f>
        <v>0</v>
      </c>
      <c r="K120" s="59" t="s">
        <v>69</v>
      </c>
      <c r="L120" s="60" t="n">
        <f aca="false">COUNTIF(K84:L116,"L")</f>
        <v>0</v>
      </c>
      <c r="M120" s="59" t="s">
        <v>67</v>
      </c>
      <c r="N120" s="60" t="n">
        <f aca="false">COUNTIF(M84:N116,"M")</f>
        <v>0</v>
      </c>
      <c r="O120" s="61" t="s">
        <v>69</v>
      </c>
      <c r="P120" s="62" t="n">
        <f aca="false">COUNTIF(O84:P116,"L")</f>
        <v>0</v>
      </c>
      <c r="Q120" s="61" t="s">
        <v>67</v>
      </c>
      <c r="R120" s="62" t="n">
        <f aca="false">COUNTIF(Q84:R116,"M")</f>
        <v>0</v>
      </c>
      <c r="S120" s="44"/>
      <c r="T120" s="44"/>
      <c r="U120" s="44"/>
      <c r="V120" s="44"/>
      <c r="W120" s="35"/>
      <c r="X120" s="35"/>
      <c r="Y120" s="35"/>
      <c r="Z120" s="35"/>
      <c r="AA120" s="124"/>
      <c r="AB120" s="124"/>
      <c r="AC120" s="65"/>
      <c r="AD120" s="65"/>
      <c r="AE120" s="65"/>
      <c r="AF120" s="66"/>
    </row>
    <row r="121" customFormat="false" ht="15.4" hidden="false" customHeight="false" outlineLevel="0" collapsed="false">
      <c r="A121" s="67" t="s">
        <v>70</v>
      </c>
      <c r="B121" s="10"/>
      <c r="C121" s="124" t="s">
        <v>71</v>
      </c>
      <c r="D121" s="124"/>
      <c r="E121" s="124" t="s">
        <v>69</v>
      </c>
      <c r="F121" s="124"/>
      <c r="G121" s="61" t="s">
        <v>71</v>
      </c>
      <c r="H121" s="62" t="n">
        <f aca="false">COUNTIF(G84:H116,"XL")</f>
        <v>0</v>
      </c>
      <c r="I121" s="61" t="s">
        <v>69</v>
      </c>
      <c r="J121" s="62" t="n">
        <f aca="false">COUNTIF(I84:J116,"L")</f>
        <v>0</v>
      </c>
      <c r="K121" s="59" t="s">
        <v>71</v>
      </c>
      <c r="L121" s="60" t="n">
        <f aca="false">COUNTIF(K84:L116,"XL")</f>
        <v>0</v>
      </c>
      <c r="M121" s="59" t="s">
        <v>69</v>
      </c>
      <c r="N121" s="60" t="n">
        <f aca="false">COUNTIF(M84:N116,"L")</f>
        <v>0</v>
      </c>
      <c r="O121" s="61" t="s">
        <v>71</v>
      </c>
      <c r="P121" s="62" t="n">
        <f aca="false">COUNTIF(O84:P116,"XL")</f>
        <v>0</v>
      </c>
      <c r="Q121" s="61" t="s">
        <v>69</v>
      </c>
      <c r="R121" s="62" t="n">
        <f aca="false">COUNTIF(Q84:R116,"L")</f>
        <v>0</v>
      </c>
      <c r="S121" s="44"/>
      <c r="T121" s="44"/>
      <c r="U121" s="44"/>
      <c r="V121" s="44"/>
      <c r="W121" s="35"/>
      <c r="X121" s="35"/>
      <c r="Y121" s="35"/>
      <c r="Z121" s="35"/>
      <c r="AA121" s="124"/>
      <c r="AB121" s="124"/>
      <c r="AC121" s="65"/>
      <c r="AD121" s="65"/>
      <c r="AE121" s="65"/>
      <c r="AF121" s="66"/>
    </row>
    <row r="122" customFormat="false" ht="15.4" hidden="false" customHeight="false" outlineLevel="0" collapsed="false">
      <c r="A122" s="68" t="s">
        <v>72</v>
      </c>
      <c r="B122" s="10"/>
      <c r="C122" s="124" t="s">
        <v>73</v>
      </c>
      <c r="D122" s="124"/>
      <c r="E122" s="124" t="s">
        <v>71</v>
      </c>
      <c r="F122" s="124"/>
      <c r="G122" s="61" t="s">
        <v>73</v>
      </c>
      <c r="H122" s="62" t="n">
        <f aca="false">COUNTIF(G84:H116,"XXL")</f>
        <v>0</v>
      </c>
      <c r="I122" s="61" t="s">
        <v>71</v>
      </c>
      <c r="J122" s="62" t="n">
        <f aca="false">COUNTIF(I84:J116,"XL")</f>
        <v>0</v>
      </c>
      <c r="K122" s="59" t="s">
        <v>73</v>
      </c>
      <c r="L122" s="60" t="n">
        <f aca="false">COUNTIF(K84:L116,"XXL")</f>
        <v>0</v>
      </c>
      <c r="M122" s="59" t="s">
        <v>71</v>
      </c>
      <c r="N122" s="60" t="n">
        <f aca="false">COUNTIF(M84:N116,"XL")</f>
        <v>0</v>
      </c>
      <c r="O122" s="61" t="s">
        <v>73</v>
      </c>
      <c r="P122" s="62" t="n">
        <f aca="false">COUNTIF(O84:P116,"XXL")</f>
        <v>0</v>
      </c>
      <c r="Q122" s="61" t="s">
        <v>71</v>
      </c>
      <c r="R122" s="62" t="n">
        <f aca="false">COUNTIF(Q84:R116,"XL")</f>
        <v>0</v>
      </c>
      <c r="S122" s="44"/>
      <c r="T122" s="44"/>
      <c r="U122" s="44"/>
      <c r="V122" s="44"/>
      <c r="W122" s="35"/>
      <c r="X122" s="35"/>
      <c r="Y122" s="35"/>
      <c r="Z122" s="35"/>
      <c r="AA122" s="124"/>
      <c r="AB122" s="124"/>
      <c r="AC122" s="69"/>
      <c r="AD122" s="69"/>
      <c r="AE122" s="69"/>
      <c r="AF122" s="70"/>
    </row>
  </sheetData>
  <mergeCells count="1250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AH1:AI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7:B7"/>
    <mergeCell ref="C7:F7"/>
    <mergeCell ref="G7:J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G9:J9"/>
    <mergeCell ref="K9:N9"/>
    <mergeCell ref="O9:R9"/>
    <mergeCell ref="S9:V9"/>
    <mergeCell ref="W9:Z9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G14:J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G16:J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2"/>
    <mergeCell ref="AE17:AE22"/>
    <mergeCell ref="AF17:AF22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2"/>
    <mergeCell ref="E21:F22"/>
    <mergeCell ref="G21:H22"/>
    <mergeCell ref="I21:J22"/>
    <mergeCell ref="K21:L22"/>
    <mergeCell ref="M21:N22"/>
    <mergeCell ref="O21:P22"/>
    <mergeCell ref="Q21:R22"/>
    <mergeCell ref="S21:T22"/>
    <mergeCell ref="U21:V22"/>
    <mergeCell ref="W21:X22"/>
    <mergeCell ref="Y21:Z22"/>
    <mergeCell ref="AA21:AB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C55:D55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W55:X55"/>
    <mergeCell ref="Y55:Z55"/>
    <mergeCell ref="AA55:AB55"/>
    <mergeCell ref="AC55:AD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W56:X56"/>
    <mergeCell ref="Y56:Z56"/>
    <mergeCell ref="AA56:AB56"/>
    <mergeCell ref="AC56:AD56"/>
    <mergeCell ref="A63:B64"/>
    <mergeCell ref="C63:F63"/>
    <mergeCell ref="G63:J63"/>
    <mergeCell ref="K63:N63"/>
    <mergeCell ref="O63:R63"/>
    <mergeCell ref="S63:T63"/>
    <mergeCell ref="U63:V63"/>
    <mergeCell ref="W63:X63"/>
    <mergeCell ref="Y63:Z63"/>
    <mergeCell ref="AA63:AB63"/>
    <mergeCell ref="AC63:AF64"/>
    <mergeCell ref="C64:F64"/>
    <mergeCell ref="G64:J64"/>
    <mergeCell ref="K64:N64"/>
    <mergeCell ref="O64:R64"/>
    <mergeCell ref="S64:T64"/>
    <mergeCell ref="U64:V64"/>
    <mergeCell ref="W64:X64"/>
    <mergeCell ref="Y64:Z64"/>
    <mergeCell ref="AA64:AB64"/>
    <mergeCell ref="A65:B65"/>
    <mergeCell ref="C65:F65"/>
    <mergeCell ref="G65:J65"/>
    <mergeCell ref="K65:N65"/>
    <mergeCell ref="O65:R65"/>
    <mergeCell ref="S65:V65"/>
    <mergeCell ref="W65:Z65"/>
    <mergeCell ref="AA65:AB65"/>
    <mergeCell ref="A66:B66"/>
    <mergeCell ref="C66:F66"/>
    <mergeCell ref="G66:J66"/>
    <mergeCell ref="A67:B67"/>
    <mergeCell ref="C67:F67"/>
    <mergeCell ref="G67:J67"/>
    <mergeCell ref="K68:N68"/>
    <mergeCell ref="O68:R68"/>
    <mergeCell ref="S68:V68"/>
    <mergeCell ref="W68:Z68"/>
    <mergeCell ref="A69:B69"/>
    <mergeCell ref="C69:F69"/>
    <mergeCell ref="G69:J69"/>
    <mergeCell ref="S69:T69"/>
    <mergeCell ref="U69:V69"/>
    <mergeCell ref="W69:X69"/>
    <mergeCell ref="Y69:Z69"/>
    <mergeCell ref="A70:B70"/>
    <mergeCell ref="C70:F70"/>
    <mergeCell ref="K70:N70"/>
    <mergeCell ref="O70:R70"/>
    <mergeCell ref="S70:V70"/>
    <mergeCell ref="W70:Z70"/>
    <mergeCell ref="C71:F71"/>
    <mergeCell ref="G71:J71"/>
    <mergeCell ref="K72:N72"/>
    <mergeCell ref="O72:R72"/>
    <mergeCell ref="S72:V72"/>
    <mergeCell ref="W72:Z72"/>
    <mergeCell ref="A73:B73"/>
    <mergeCell ref="C73:F73"/>
    <mergeCell ref="G73:J73"/>
    <mergeCell ref="K73:N73"/>
    <mergeCell ref="O73:R73"/>
    <mergeCell ref="S73:V73"/>
    <mergeCell ref="W73:Z73"/>
    <mergeCell ref="A74:B74"/>
    <mergeCell ref="C74:F74"/>
    <mergeCell ref="G74:J74"/>
    <mergeCell ref="K74:N74"/>
    <mergeCell ref="O74:R74"/>
    <mergeCell ref="S74:V74"/>
    <mergeCell ref="W74:Z74"/>
    <mergeCell ref="A75:B75"/>
    <mergeCell ref="C75:F75"/>
    <mergeCell ref="G75:J75"/>
    <mergeCell ref="K75:N75"/>
    <mergeCell ref="O75:R75"/>
    <mergeCell ref="A76:B76"/>
    <mergeCell ref="C76:F76"/>
    <mergeCell ref="G76:J76"/>
    <mergeCell ref="K76:N76"/>
    <mergeCell ref="O76:R76"/>
    <mergeCell ref="S76:V76"/>
    <mergeCell ref="W76:Z76"/>
    <mergeCell ref="A77:B77"/>
    <mergeCell ref="C77:F77"/>
    <mergeCell ref="G77:J77"/>
    <mergeCell ref="K77:N77"/>
    <mergeCell ref="O77:R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83"/>
    <mergeCell ref="AE78:AE83"/>
    <mergeCell ref="AF78:AF83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C82:D83"/>
    <mergeCell ref="E82:F83"/>
    <mergeCell ref="G82:H83"/>
    <mergeCell ref="I82:J83"/>
    <mergeCell ref="K82:L83"/>
    <mergeCell ref="M82:N83"/>
    <mergeCell ref="O82:P83"/>
    <mergeCell ref="Q82:R83"/>
    <mergeCell ref="S82:T83"/>
    <mergeCell ref="U82:V83"/>
    <mergeCell ref="W82:X83"/>
    <mergeCell ref="Y82:Z83"/>
    <mergeCell ref="AA82:AB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Y114:Z114"/>
    <mergeCell ref="AA114:AB114"/>
    <mergeCell ref="AC114:AD114"/>
    <mergeCell ref="G115:H115"/>
    <mergeCell ref="I115:J115"/>
    <mergeCell ref="K115:L115"/>
    <mergeCell ref="M115:N115"/>
    <mergeCell ref="O115:P115"/>
    <mergeCell ref="Q115:R115"/>
    <mergeCell ref="S115:T115"/>
    <mergeCell ref="U115:V115"/>
    <mergeCell ref="W115:X115"/>
    <mergeCell ref="Y115:Z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S117:T117"/>
    <mergeCell ref="U117:V117"/>
    <mergeCell ref="W117:X117"/>
    <mergeCell ref="Y117:Z117"/>
    <mergeCell ref="AA117:AB117"/>
    <mergeCell ref="AC117:AD117"/>
  </mergeCells>
  <conditionalFormatting sqref="V118">
    <cfRule type="cellIs" priority="2" operator="greaterThan" aboveAverage="0" equalAverage="0" bottom="0" percent="0" rank="0" text="" dxfId="266">
      <formula>0</formula>
    </cfRule>
    <cfRule type="cellIs" priority="3" operator="greaterThan" aboveAverage="0" equalAverage="0" bottom="0" percent="0" rank="0" text="" dxfId="267">
      <formula>0</formula>
    </cfRule>
  </conditionalFormatting>
  <conditionalFormatting sqref="T118">
    <cfRule type="cellIs" priority="4" operator="greaterThan" aboveAverage="0" equalAverage="0" bottom="0" percent="0" rank="0" text="" dxfId="268">
      <formula>0</formula>
    </cfRule>
    <cfRule type="cellIs" priority="5" operator="greaterThan" aboveAverage="0" equalAverage="0" bottom="0" percent="0" rank="0" text="" dxfId="269">
      <formula>0</formula>
    </cfRule>
  </conditionalFormatting>
  <conditionalFormatting sqref="Z118">
    <cfRule type="cellIs" priority="6" operator="greaterThan" aboveAverage="0" equalAverage="0" bottom="0" percent="0" rank="0" text="" dxfId="270">
      <formula>0</formula>
    </cfRule>
    <cfRule type="cellIs" priority="7" operator="greaterThan" aboveAverage="0" equalAverage="0" bottom="0" percent="0" rank="0" text="" dxfId="271">
      <formula>0</formula>
    </cfRule>
  </conditionalFormatting>
  <conditionalFormatting sqref="X118">
    <cfRule type="cellIs" priority="8" operator="greaterThan" aboveAverage="0" equalAverage="0" bottom="0" percent="0" rank="0" text="" dxfId="272">
      <formula>0</formula>
    </cfRule>
    <cfRule type="cellIs" priority="9" operator="greaterThan" aboveAverage="0" equalAverage="0" bottom="0" percent="0" rank="0" text="" dxfId="273">
      <formula>0</formula>
    </cfRule>
  </conditionalFormatting>
  <conditionalFormatting sqref="J118:J122">
    <cfRule type="cellIs" priority="10" operator="greaterThan" aboveAverage="0" equalAverage="0" bottom="0" percent="0" rank="0" text="" dxfId="274">
      <formula>0</formula>
    </cfRule>
    <cfRule type="cellIs" priority="11" operator="greaterThan" aboveAverage="0" equalAverage="0" bottom="0" percent="0" rank="0" text="" dxfId="275">
      <formula>0</formula>
    </cfRule>
  </conditionalFormatting>
  <conditionalFormatting sqref="H118:H122">
    <cfRule type="cellIs" priority="12" operator="greaterThan" aboveAverage="0" equalAverage="0" bottom="0" percent="0" rank="0" text="" dxfId="276">
      <formula>0</formula>
    </cfRule>
    <cfRule type="cellIs" priority="13" operator="greaterThan" aboveAverage="0" equalAverage="0" bottom="0" percent="0" rank="0" text="" dxfId="277">
      <formula>0</formula>
    </cfRule>
  </conditionalFormatting>
  <conditionalFormatting sqref="R118:R122">
    <cfRule type="cellIs" priority="14" operator="greaterThan" aboveAverage="0" equalAverage="0" bottom="0" percent="0" rank="0" text="" dxfId="278">
      <formula>0</formula>
    </cfRule>
    <cfRule type="cellIs" priority="15" operator="greaterThan" aboveAverage="0" equalAverage="0" bottom="0" percent="0" rank="0" text="" dxfId="279">
      <formula>0</formula>
    </cfRule>
  </conditionalFormatting>
  <conditionalFormatting sqref="P118:P122">
    <cfRule type="cellIs" priority="16" operator="greaterThan" aboveAverage="0" equalAverage="0" bottom="0" percent="0" rank="0" text="" dxfId="280">
      <formula>0</formula>
    </cfRule>
    <cfRule type="cellIs" priority="17" operator="greaterThan" aboveAverage="0" equalAverage="0" bottom="0" percent="0" rank="0" text="" dxfId="281">
      <formula>0</formula>
    </cfRule>
  </conditionalFormatting>
  <conditionalFormatting sqref="N118:N122">
    <cfRule type="cellIs" priority="18" operator="greaterThan" aboveAverage="0" equalAverage="0" bottom="0" percent="0" rank="0" text="" dxfId="282">
      <formula>0</formula>
    </cfRule>
    <cfRule type="cellIs" priority="19" operator="greaterThan" aboveAverage="0" equalAverage="0" bottom="0" percent="0" rank="0" text="" dxfId="283">
      <formula>0</formula>
    </cfRule>
  </conditionalFormatting>
  <conditionalFormatting sqref="L118:L122">
    <cfRule type="cellIs" priority="20" operator="greaterThan" aboveAverage="0" equalAverage="0" bottom="0" percent="0" rank="0" text="" dxfId="284">
      <formula>0</formula>
    </cfRule>
    <cfRule type="cellIs" priority="21" operator="greaterThan" aboveAverage="0" equalAverage="0" bottom="0" percent="0" rank="0" text="" dxfId="285">
      <formula>0</formula>
    </cfRule>
  </conditionalFormatting>
  <conditionalFormatting sqref="AB57:AB61">
    <cfRule type="cellIs" priority="22" operator="greaterThan" aboveAverage="0" equalAverage="0" bottom="0" percent="0" rank="0" text="" dxfId="286">
      <formula>0</formula>
    </cfRule>
    <cfRule type="cellIs" priority="23" operator="greaterThan" aboveAverage="0" equalAverage="0" bottom="0" percent="0" rank="0" text="" dxfId="287">
      <formula>0</formula>
    </cfRule>
  </conditionalFormatting>
  <conditionalFormatting sqref="Z57:Z61">
    <cfRule type="cellIs" priority="24" operator="greaterThan" aboveAverage="0" equalAverage="0" bottom="0" percent="0" rank="0" text="" dxfId="288">
      <formula>0</formula>
    </cfRule>
    <cfRule type="cellIs" priority="25" operator="greaterThan" aboveAverage="0" equalAverage="0" bottom="0" percent="0" rank="0" text="" dxfId="289">
      <formula>0</formula>
    </cfRule>
  </conditionalFormatting>
  <conditionalFormatting sqref="X57:X61">
    <cfRule type="cellIs" priority="26" operator="greaterThan" aboveAverage="0" equalAverage="0" bottom="0" percent="0" rank="0" text="" dxfId="290">
      <formula>0</formula>
    </cfRule>
    <cfRule type="cellIs" priority="27" operator="greaterThan" aboveAverage="0" equalAverage="0" bottom="0" percent="0" rank="0" text="" dxfId="291">
      <formula>0</formula>
    </cfRule>
  </conditionalFormatting>
  <conditionalFormatting sqref="V57:V61">
    <cfRule type="cellIs" priority="28" operator="greaterThan" aboveAverage="0" equalAverage="0" bottom="0" percent="0" rank="0" text="" dxfId="292">
      <formula>0</formula>
    </cfRule>
    <cfRule type="cellIs" priority="29" operator="greaterThan" aboveAverage="0" equalAverage="0" bottom="0" percent="0" rank="0" text="" dxfId="293">
      <formula>0</formula>
    </cfRule>
  </conditionalFormatting>
  <conditionalFormatting sqref="T57:T61">
    <cfRule type="cellIs" priority="30" operator="greaterThan" aboveAverage="0" equalAverage="0" bottom="0" percent="0" rank="0" text="" dxfId="294">
      <formula>0</formula>
    </cfRule>
    <cfRule type="cellIs" priority="31" operator="greaterThan" aboveAverage="0" equalAverage="0" bottom="0" percent="0" rank="0" text="" dxfId="295">
      <formula>0</formula>
    </cfRule>
  </conditionalFormatting>
  <conditionalFormatting sqref="R57:R61">
    <cfRule type="cellIs" priority="32" operator="greaterThan" aboveAverage="0" equalAverage="0" bottom="0" percent="0" rank="0" text="" dxfId="296">
      <formula>0</formula>
    </cfRule>
    <cfRule type="cellIs" priority="33" operator="greaterThan" aboveAverage="0" equalAverage="0" bottom="0" percent="0" rank="0" text="" dxfId="297">
      <formula>0</formula>
    </cfRule>
  </conditionalFormatting>
  <conditionalFormatting sqref="P57:P61">
    <cfRule type="cellIs" priority="34" operator="greaterThan" aboveAverage="0" equalAverage="0" bottom="0" percent="0" rank="0" text="" dxfId="298">
      <formula>0</formula>
    </cfRule>
    <cfRule type="cellIs" priority="35" operator="greaterThan" aboveAverage="0" equalAverage="0" bottom="0" percent="0" rank="0" text="" dxfId="299">
      <formula>0</formula>
    </cfRule>
  </conditionalFormatting>
  <conditionalFormatting sqref="N57:N61">
    <cfRule type="cellIs" priority="36" operator="greaterThan" aboveAverage="0" equalAverage="0" bottom="0" percent="0" rank="0" text="" dxfId="300">
      <formula>0</formula>
    </cfRule>
    <cfRule type="cellIs" priority="37" operator="greaterThan" aboveAverage="0" equalAverage="0" bottom="0" percent="0" rank="0" text="" dxfId="301">
      <formula>0</formula>
    </cfRule>
  </conditionalFormatting>
  <conditionalFormatting sqref="L57:L61">
    <cfRule type="cellIs" priority="38" operator="greaterThan" aboveAverage="0" equalAverage="0" bottom="0" percent="0" rank="0" text="" dxfId="302">
      <formula>0</formula>
    </cfRule>
    <cfRule type="cellIs" priority="39" operator="greaterThan" aboveAverage="0" equalAverage="0" bottom="0" percent="0" rank="0" text="" dxfId="303">
      <formula>0</formula>
    </cfRule>
  </conditionalFormatting>
  <conditionalFormatting sqref="J57:J61">
    <cfRule type="cellIs" priority="40" operator="greaterThan" aboveAverage="0" equalAverage="0" bottom="0" percent="0" rank="0" text="" dxfId="304">
      <formula>0</formula>
    </cfRule>
    <cfRule type="cellIs" priority="41" operator="greaterThan" aboveAverage="0" equalAverage="0" bottom="0" percent="0" rank="0" text="" dxfId="305">
      <formula>0</formula>
    </cfRule>
  </conditionalFormatting>
  <conditionalFormatting sqref="H57:H61">
    <cfRule type="cellIs" priority="42" operator="greaterThan" aboveAverage="0" equalAverage="0" bottom="0" percent="0" rank="0" text="" dxfId="306">
      <formula>0</formula>
    </cfRule>
    <cfRule type="cellIs" priority="43" operator="greaterThan" aboveAverage="0" equalAverage="0" bottom="0" percent="0" rank="0" text="" dxfId="307">
      <formula>0</formula>
    </cfRule>
  </conditionalFormatting>
  <conditionalFormatting sqref="F57:F61">
    <cfRule type="cellIs" priority="44" operator="greaterThan" aboveAverage="0" equalAverage="0" bottom="0" percent="0" rank="0" text="" dxfId="308">
      <formula>0</formula>
    </cfRule>
    <cfRule type="cellIs" priority="45" operator="greaterThan" aboveAverage="0" equalAverage="0" bottom="0" percent="0" rank="0" text="" dxfId="309">
      <formula>0</formula>
    </cfRule>
  </conditionalFormatting>
  <conditionalFormatting sqref="D57:D61">
    <cfRule type="cellIs" priority="46" operator="greaterThan" aboveAverage="0" equalAverage="0" bottom="0" percent="0" rank="0" text="" dxfId="310">
      <formula>0</formula>
    </cfRule>
    <cfRule type="cellIs" priority="47" operator="greaterThan" aboveAverage="0" equalAverage="0" bottom="0" percent="0" rank="0" text="" dxfId="311">
      <formula>0</formula>
    </cfRule>
  </conditionalFormatting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62" man="true" max="16383" min="0"/>
  </rowBreaks>
  <colBreaks count="1" manualBreakCount="1">
    <brk id="32" man="true" max="65535" min="0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97D"/>
    <pageSetUpPr fitToPage="true"/>
  </sheetPr>
  <dimension ref="A1:AQ9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P16" activeCellId="0" sqref="AP16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4.73"/>
    <col collapsed="false" customWidth="true" hidden="false" outlineLevel="0" max="2" min="2" style="1" width="4.73"/>
    <col collapsed="false" customWidth="true" hidden="false" outlineLevel="0" max="3" min="3" style="1" width="5.45"/>
    <col collapsed="false" customWidth="true" hidden="false" outlineLevel="0" max="8" min="4" style="1" width="4.73"/>
    <col collapsed="false" customWidth="true" hidden="false" outlineLevel="0" max="9" min="9" style="1" width="6.45"/>
    <col collapsed="false" customWidth="true" hidden="false" outlineLevel="0" max="12" min="10" style="1" width="4.73"/>
    <col collapsed="false" customWidth="true" hidden="false" outlineLevel="0" max="13" min="13" style="1" width="8.18"/>
    <col collapsed="false" customWidth="true" hidden="false" outlineLevel="0" max="21" min="14" style="1" width="4.73"/>
    <col collapsed="false" customWidth="true" hidden="true" outlineLevel="0" max="37" min="22" style="1" width="4.73"/>
    <col collapsed="false" customWidth="true" hidden="false" outlineLevel="0" max="39" min="38" style="1" width="5.73"/>
    <col collapsed="false" customWidth="true" hidden="false" outlineLevel="0" max="40" min="40" style="1" width="10.73"/>
    <col collapsed="false" customWidth="true" hidden="false" outlineLevel="0" max="41" min="41" style="1" width="19.82"/>
    <col collapsed="false" customWidth="true" hidden="false" outlineLevel="0" max="42" min="42" style="1" width="21.54"/>
    <col collapsed="false" customWidth="true" hidden="false" outlineLevel="0" max="43" min="43" style="1" width="30.18"/>
    <col collapsed="false" customWidth="false" hidden="false" outlineLevel="0" max="16384" min="44" style="1" width="9.27"/>
  </cols>
  <sheetData>
    <row r="1" customFormat="false" ht="33.75" hidden="false" customHeight="true" outlineLevel="0" collapsed="false">
      <c r="A1" s="134" t="s">
        <v>199</v>
      </c>
      <c r="B1" s="135" t="s">
        <v>200</v>
      </c>
      <c r="C1" s="135"/>
      <c r="D1" s="135"/>
      <c r="E1" s="135"/>
      <c r="F1" s="135" t="s">
        <v>201</v>
      </c>
      <c r="G1" s="135"/>
      <c r="H1" s="135"/>
      <c r="I1" s="135"/>
      <c r="J1" s="136" t="s">
        <v>202</v>
      </c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7"/>
      <c r="AI1" s="137"/>
      <c r="AJ1" s="137"/>
      <c r="AK1" s="137"/>
      <c r="AL1" s="138" t="s">
        <v>203</v>
      </c>
      <c r="AM1" s="138"/>
      <c r="AN1" s="138"/>
      <c r="AO1" s="138"/>
      <c r="AP1" s="139" t="s">
        <v>7</v>
      </c>
      <c r="AQ1" s="139"/>
    </row>
    <row r="2" customFormat="false" ht="15.75" hidden="false" customHeight="true" outlineLevel="0" collapsed="false">
      <c r="A2" s="140" t="s">
        <v>204</v>
      </c>
      <c r="B2" s="108"/>
      <c r="C2" s="108"/>
      <c r="D2" s="108"/>
      <c r="E2" s="108"/>
      <c r="F2" s="21"/>
      <c r="G2" s="21"/>
      <c r="H2" s="21"/>
      <c r="I2" s="21"/>
      <c r="J2" s="14"/>
      <c r="K2" s="14"/>
      <c r="L2" s="14"/>
      <c r="M2" s="14"/>
      <c r="N2" s="21"/>
      <c r="O2" s="21"/>
      <c r="P2" s="21"/>
      <c r="Q2" s="21"/>
      <c r="R2" s="14"/>
      <c r="S2" s="14"/>
      <c r="T2" s="14"/>
      <c r="U2" s="14"/>
      <c r="V2" s="21"/>
      <c r="W2" s="21"/>
      <c r="X2" s="21"/>
      <c r="Y2" s="21"/>
      <c r="Z2" s="12"/>
      <c r="AA2" s="12"/>
      <c r="AB2" s="12"/>
      <c r="AC2" s="12"/>
      <c r="AD2" s="13"/>
      <c r="AE2" s="13"/>
      <c r="AF2" s="13"/>
      <c r="AG2" s="13"/>
      <c r="AH2" s="141"/>
      <c r="AI2" s="141"/>
      <c r="AJ2" s="141"/>
      <c r="AK2" s="141"/>
      <c r="AL2" s="142"/>
      <c r="AM2" s="93"/>
      <c r="AN2" s="93"/>
      <c r="AO2" s="93"/>
      <c r="AP2" s="143" t="s">
        <v>205</v>
      </c>
      <c r="AQ2" s="144" t="s">
        <v>206</v>
      </c>
    </row>
    <row r="3" customFormat="false" ht="15" hidden="true" customHeight="true" outlineLevel="0" collapsed="false">
      <c r="A3" s="145" t="s">
        <v>207</v>
      </c>
      <c r="B3" s="108"/>
      <c r="C3" s="108"/>
      <c r="D3" s="108"/>
      <c r="E3" s="108"/>
      <c r="F3" s="21"/>
      <c r="G3" s="21"/>
      <c r="H3" s="21"/>
      <c r="I3" s="21"/>
      <c r="J3" s="14"/>
      <c r="K3" s="14"/>
      <c r="L3" s="14"/>
      <c r="M3" s="14"/>
      <c r="N3" s="21"/>
      <c r="O3" s="21"/>
      <c r="P3" s="21"/>
      <c r="Q3" s="21"/>
      <c r="R3" s="14"/>
      <c r="S3" s="14"/>
      <c r="T3" s="14"/>
      <c r="U3" s="14"/>
      <c r="V3" s="21"/>
      <c r="W3" s="21"/>
      <c r="X3" s="21"/>
      <c r="Y3" s="21"/>
      <c r="Z3" s="14"/>
      <c r="AA3" s="14"/>
      <c r="AB3" s="14"/>
      <c r="AC3" s="14"/>
      <c r="AD3" s="21"/>
      <c r="AE3" s="21"/>
      <c r="AF3" s="21"/>
      <c r="AG3" s="21"/>
      <c r="AH3" s="146"/>
      <c r="AI3" s="146"/>
      <c r="AJ3" s="146"/>
      <c r="AK3" s="146"/>
      <c r="AL3" s="147"/>
      <c r="AM3" s="17"/>
      <c r="AN3" s="17"/>
      <c r="AO3" s="17"/>
      <c r="AP3" s="148" t="s">
        <v>208</v>
      </c>
      <c r="AQ3" s="149"/>
    </row>
    <row r="4" customFormat="false" ht="15" hidden="false" customHeight="true" outlineLevel="0" collapsed="false">
      <c r="A4" s="145" t="s">
        <v>209</v>
      </c>
      <c r="B4" s="108" t="s">
        <v>15</v>
      </c>
      <c r="C4" s="108"/>
      <c r="D4" s="108"/>
      <c r="E4" s="108"/>
      <c r="F4" s="21" t="s">
        <v>15</v>
      </c>
      <c r="G4" s="21"/>
      <c r="H4" s="21"/>
      <c r="I4" s="21"/>
      <c r="J4" s="108" t="s">
        <v>15</v>
      </c>
      <c r="K4" s="108"/>
      <c r="L4" s="108"/>
      <c r="M4" s="108"/>
      <c r="N4" s="21"/>
      <c r="O4" s="21"/>
      <c r="P4" s="21"/>
      <c r="Q4" s="21"/>
      <c r="R4" s="14"/>
      <c r="S4" s="14"/>
      <c r="T4" s="14"/>
      <c r="U4" s="14"/>
      <c r="V4" s="21"/>
      <c r="W4" s="21"/>
      <c r="X4" s="21"/>
      <c r="Y4" s="21"/>
      <c r="Z4" s="14"/>
      <c r="AA4" s="14"/>
      <c r="AB4" s="14"/>
      <c r="AC4" s="14"/>
      <c r="AD4" s="21"/>
      <c r="AE4" s="21"/>
      <c r="AF4" s="21"/>
      <c r="AG4" s="21"/>
      <c r="AH4" s="146"/>
      <c r="AI4" s="146"/>
      <c r="AJ4" s="146"/>
      <c r="AK4" s="146"/>
      <c r="AL4" s="147"/>
      <c r="AM4" s="17"/>
      <c r="AN4" s="17"/>
      <c r="AO4" s="17"/>
      <c r="AP4" s="148" t="s">
        <v>210</v>
      </c>
      <c r="AQ4" s="149"/>
    </row>
    <row r="5" customFormat="false" ht="15" hidden="true" customHeight="true" outlineLevel="0" collapsed="false">
      <c r="A5" s="145" t="s">
        <v>211</v>
      </c>
      <c r="B5" s="108"/>
      <c r="C5" s="108"/>
      <c r="D5" s="108"/>
      <c r="E5" s="108"/>
      <c r="F5" s="21"/>
      <c r="G5" s="21"/>
      <c r="H5" s="21"/>
      <c r="I5" s="21"/>
      <c r="J5" s="108"/>
      <c r="K5" s="108"/>
      <c r="L5" s="108"/>
      <c r="M5" s="108"/>
      <c r="N5" s="21"/>
      <c r="O5" s="21"/>
      <c r="P5" s="21"/>
      <c r="Q5" s="21"/>
      <c r="R5" s="14"/>
      <c r="S5" s="14"/>
      <c r="T5" s="14"/>
      <c r="U5" s="14"/>
      <c r="V5" s="21"/>
      <c r="W5" s="21"/>
      <c r="X5" s="21"/>
      <c r="Y5" s="21"/>
      <c r="Z5" s="14"/>
      <c r="AA5" s="14"/>
      <c r="AB5" s="14"/>
      <c r="AC5" s="14"/>
      <c r="AD5" s="21"/>
      <c r="AE5" s="21"/>
      <c r="AF5" s="21"/>
      <c r="AG5" s="21"/>
      <c r="AH5" s="146"/>
      <c r="AI5" s="146"/>
      <c r="AJ5" s="146"/>
      <c r="AK5" s="146"/>
      <c r="AL5" s="147"/>
      <c r="AM5" s="17"/>
      <c r="AN5" s="17"/>
      <c r="AO5" s="17"/>
      <c r="AP5" s="148" t="s">
        <v>212</v>
      </c>
      <c r="AQ5" s="149"/>
    </row>
    <row r="6" customFormat="false" ht="15" hidden="false" customHeight="true" outlineLevel="0" collapsed="false">
      <c r="A6" s="145" t="s">
        <v>213</v>
      </c>
      <c r="B6" s="108" t="s">
        <v>214</v>
      </c>
      <c r="C6" s="108"/>
      <c r="D6" s="108"/>
      <c r="E6" s="108"/>
      <c r="F6" s="150" t="s">
        <v>215</v>
      </c>
      <c r="G6" s="150"/>
      <c r="H6" s="150"/>
      <c r="I6" s="150"/>
      <c r="J6" s="108" t="s">
        <v>214</v>
      </c>
      <c r="K6" s="108"/>
      <c r="L6" s="108"/>
      <c r="M6" s="108"/>
      <c r="N6" s="21"/>
      <c r="O6" s="21"/>
      <c r="P6" s="21"/>
      <c r="Q6" s="21"/>
      <c r="R6" s="14"/>
      <c r="S6" s="14"/>
      <c r="T6" s="14"/>
      <c r="U6" s="14"/>
      <c r="V6" s="21"/>
      <c r="W6" s="21"/>
      <c r="X6" s="21"/>
      <c r="Y6" s="21"/>
      <c r="Z6" s="14"/>
      <c r="AA6" s="14"/>
      <c r="AB6" s="14"/>
      <c r="AC6" s="14"/>
      <c r="AD6" s="21"/>
      <c r="AE6" s="21"/>
      <c r="AF6" s="21"/>
      <c r="AG6" s="21"/>
      <c r="AH6" s="146"/>
      <c r="AI6" s="146"/>
      <c r="AJ6" s="146"/>
      <c r="AK6" s="146"/>
      <c r="AL6" s="147"/>
      <c r="AM6" s="17"/>
      <c r="AN6" s="17"/>
      <c r="AO6" s="17"/>
      <c r="AP6" s="148" t="s">
        <v>216</v>
      </c>
      <c r="AQ6" s="149"/>
    </row>
    <row r="7" customFormat="false" ht="15" hidden="true" customHeight="true" outlineLevel="0" collapsed="false">
      <c r="A7" s="145" t="s">
        <v>217</v>
      </c>
      <c r="B7" s="108"/>
      <c r="C7" s="108"/>
      <c r="D7" s="108"/>
      <c r="E7" s="108"/>
      <c r="F7" s="21"/>
      <c r="G7" s="21"/>
      <c r="H7" s="21"/>
      <c r="I7" s="21"/>
      <c r="J7" s="108"/>
      <c r="K7" s="108"/>
      <c r="L7" s="108"/>
      <c r="M7" s="108"/>
      <c r="N7" s="21"/>
      <c r="O7" s="21"/>
      <c r="P7" s="21"/>
      <c r="Q7" s="21"/>
      <c r="R7" s="14"/>
      <c r="S7" s="14"/>
      <c r="T7" s="14"/>
      <c r="U7" s="14"/>
      <c r="V7" s="21"/>
      <c r="W7" s="21"/>
      <c r="X7" s="21"/>
      <c r="Y7" s="21"/>
      <c r="Z7" s="14"/>
      <c r="AA7" s="14"/>
      <c r="AB7" s="14"/>
      <c r="AC7" s="14"/>
      <c r="AD7" s="21"/>
      <c r="AE7" s="21"/>
      <c r="AF7" s="21"/>
      <c r="AG7" s="21"/>
      <c r="AH7" s="146"/>
      <c r="AI7" s="146"/>
      <c r="AJ7" s="146"/>
      <c r="AK7" s="146"/>
      <c r="AL7" s="147"/>
      <c r="AM7" s="17"/>
      <c r="AN7" s="17"/>
      <c r="AO7" s="17"/>
      <c r="AP7" s="148" t="s">
        <v>218</v>
      </c>
      <c r="AQ7" s="149"/>
    </row>
    <row r="8" customFormat="false" ht="15" hidden="true" customHeight="true" outlineLevel="0" collapsed="false">
      <c r="A8" s="145" t="s">
        <v>219</v>
      </c>
      <c r="B8" s="108"/>
      <c r="C8" s="108"/>
      <c r="D8" s="108"/>
      <c r="E8" s="108"/>
      <c r="F8" s="21"/>
      <c r="G8" s="21"/>
      <c r="H8" s="21"/>
      <c r="I8" s="21"/>
      <c r="J8" s="108"/>
      <c r="K8" s="108"/>
      <c r="L8" s="108"/>
      <c r="M8" s="108"/>
      <c r="N8" s="21"/>
      <c r="O8" s="21"/>
      <c r="P8" s="21"/>
      <c r="Q8" s="21"/>
      <c r="R8" s="14"/>
      <c r="S8" s="14"/>
      <c r="T8" s="14"/>
      <c r="U8" s="14"/>
      <c r="V8" s="21"/>
      <c r="W8" s="21"/>
      <c r="X8" s="21"/>
      <c r="Y8" s="21"/>
      <c r="Z8" s="14"/>
      <c r="AA8" s="14"/>
      <c r="AB8" s="14"/>
      <c r="AC8" s="14"/>
      <c r="AD8" s="21"/>
      <c r="AE8" s="21"/>
      <c r="AF8" s="21"/>
      <c r="AG8" s="21"/>
      <c r="AH8" s="146"/>
      <c r="AI8" s="146"/>
      <c r="AJ8" s="146"/>
      <c r="AK8" s="146"/>
      <c r="AL8" s="147"/>
      <c r="AM8" s="17"/>
      <c r="AN8" s="17"/>
      <c r="AO8" s="17"/>
      <c r="AP8" s="148" t="s">
        <v>220</v>
      </c>
      <c r="AQ8" s="149"/>
    </row>
    <row r="9" customFormat="false" ht="15" hidden="false" customHeight="true" outlineLevel="0" collapsed="false">
      <c r="A9" s="145" t="s">
        <v>221</v>
      </c>
      <c r="B9" s="108" t="s">
        <v>15</v>
      </c>
      <c r="C9" s="108"/>
      <c r="D9" s="108"/>
      <c r="E9" s="108"/>
      <c r="F9" s="21" t="s">
        <v>15</v>
      </c>
      <c r="G9" s="21"/>
      <c r="H9" s="21"/>
      <c r="I9" s="21"/>
      <c r="J9" s="108" t="s">
        <v>15</v>
      </c>
      <c r="K9" s="108"/>
      <c r="L9" s="108"/>
      <c r="M9" s="108"/>
      <c r="N9" s="21"/>
      <c r="O9" s="21"/>
      <c r="P9" s="21"/>
      <c r="Q9" s="21"/>
      <c r="R9" s="14"/>
      <c r="S9" s="14"/>
      <c r="T9" s="14"/>
      <c r="U9" s="14"/>
      <c r="V9" s="21"/>
      <c r="W9" s="21"/>
      <c r="X9" s="21"/>
      <c r="Y9" s="21"/>
      <c r="Z9" s="14"/>
      <c r="AA9" s="14"/>
      <c r="AB9" s="14"/>
      <c r="AC9" s="14"/>
      <c r="AD9" s="21"/>
      <c r="AE9" s="21"/>
      <c r="AF9" s="21"/>
      <c r="AG9" s="21"/>
      <c r="AH9" s="146"/>
      <c r="AI9" s="146"/>
      <c r="AJ9" s="146"/>
      <c r="AK9" s="146"/>
      <c r="AL9" s="147"/>
      <c r="AM9" s="17"/>
      <c r="AN9" s="17"/>
      <c r="AO9" s="17"/>
      <c r="AP9" s="151" t="s">
        <v>222</v>
      </c>
      <c r="AQ9" s="151"/>
    </row>
    <row r="10" customFormat="false" ht="16.5" hidden="true" customHeight="true" outlineLevel="0" collapsed="false">
      <c r="A10" s="145" t="s">
        <v>223</v>
      </c>
      <c r="B10" s="152"/>
      <c r="C10" s="152"/>
      <c r="D10" s="152"/>
      <c r="E10" s="152"/>
      <c r="F10" s="21"/>
      <c r="G10" s="21"/>
      <c r="H10" s="21"/>
      <c r="I10" s="21"/>
      <c r="J10" s="14"/>
      <c r="K10" s="14"/>
      <c r="L10" s="14"/>
      <c r="M10" s="14"/>
      <c r="N10" s="21"/>
      <c r="O10" s="21"/>
      <c r="P10" s="21"/>
      <c r="Q10" s="21"/>
      <c r="R10" s="14"/>
      <c r="S10" s="14"/>
      <c r="T10" s="14"/>
      <c r="U10" s="14"/>
      <c r="V10" s="21"/>
      <c r="W10" s="21"/>
      <c r="X10" s="21"/>
      <c r="Y10" s="21"/>
      <c r="Z10" s="14"/>
      <c r="AA10" s="14"/>
      <c r="AB10" s="14"/>
      <c r="AC10" s="14"/>
      <c r="AD10" s="21"/>
      <c r="AE10" s="21"/>
      <c r="AF10" s="21"/>
      <c r="AG10" s="21"/>
      <c r="AH10" s="146"/>
      <c r="AI10" s="146"/>
      <c r="AJ10" s="146"/>
      <c r="AK10" s="146"/>
      <c r="AL10" s="147"/>
      <c r="AM10" s="17"/>
      <c r="AN10" s="17"/>
      <c r="AO10" s="17"/>
      <c r="AP10" s="153" t="s">
        <v>224</v>
      </c>
      <c r="AQ10" s="154"/>
    </row>
    <row r="11" customFormat="false" ht="15" hidden="true" customHeight="true" outlineLevel="0" collapsed="false">
      <c r="A11" s="145" t="s">
        <v>225</v>
      </c>
      <c r="B11" s="108"/>
      <c r="C11" s="108"/>
      <c r="D11" s="108"/>
      <c r="E11" s="108"/>
      <c r="F11" s="21"/>
      <c r="G11" s="21"/>
      <c r="H11" s="21"/>
      <c r="I11" s="21"/>
      <c r="J11" s="14"/>
      <c r="K11" s="14"/>
      <c r="L11" s="14"/>
      <c r="M11" s="14"/>
      <c r="N11" s="21"/>
      <c r="O11" s="21"/>
      <c r="P11" s="21"/>
      <c r="Q11" s="21"/>
      <c r="R11" s="14"/>
      <c r="S11" s="14"/>
      <c r="T11" s="14"/>
      <c r="U11" s="14"/>
      <c r="V11" s="21"/>
      <c r="W11" s="21"/>
      <c r="X11" s="21"/>
      <c r="Y11" s="21"/>
      <c r="Z11" s="14"/>
      <c r="AA11" s="14"/>
      <c r="AB11" s="14"/>
      <c r="AC11" s="14"/>
      <c r="AD11" s="21"/>
      <c r="AE11" s="21"/>
      <c r="AF11" s="21"/>
      <c r="AG11" s="21"/>
      <c r="AH11" s="146"/>
      <c r="AI11" s="146"/>
      <c r="AJ11" s="146"/>
      <c r="AK11" s="146"/>
      <c r="AL11" s="147"/>
      <c r="AM11" s="17"/>
      <c r="AN11" s="17"/>
      <c r="AO11" s="17"/>
      <c r="AP11" s="155"/>
      <c r="AQ11" s="149"/>
    </row>
    <row r="12" customFormat="false" ht="15" hidden="true" customHeight="true" outlineLevel="0" collapsed="false">
      <c r="A12" s="156" t="s">
        <v>226</v>
      </c>
      <c r="B12" s="157"/>
      <c r="C12" s="157"/>
      <c r="D12" s="157"/>
      <c r="E12" s="157"/>
      <c r="F12" s="158"/>
      <c r="G12" s="158"/>
      <c r="H12" s="158"/>
      <c r="I12" s="158"/>
      <c r="J12" s="159"/>
      <c r="K12" s="159"/>
      <c r="L12" s="159"/>
      <c r="M12" s="159"/>
      <c r="N12" s="158"/>
      <c r="O12" s="158"/>
      <c r="P12" s="158"/>
      <c r="Q12" s="158"/>
      <c r="R12" s="159"/>
      <c r="S12" s="159"/>
      <c r="T12" s="159"/>
      <c r="U12" s="159"/>
      <c r="V12" s="158"/>
      <c r="W12" s="158"/>
      <c r="X12" s="158"/>
      <c r="Y12" s="158"/>
      <c r="Z12" s="159"/>
      <c r="AA12" s="159"/>
      <c r="AB12" s="159"/>
      <c r="AC12" s="159"/>
      <c r="AD12" s="158"/>
      <c r="AE12" s="158"/>
      <c r="AF12" s="158"/>
      <c r="AG12" s="158"/>
      <c r="AH12" s="160"/>
      <c r="AI12" s="160"/>
      <c r="AJ12" s="160"/>
      <c r="AK12" s="160"/>
      <c r="AL12" s="147"/>
      <c r="AM12" s="17"/>
      <c r="AN12" s="17"/>
      <c r="AO12" s="17"/>
      <c r="AP12" s="155"/>
      <c r="AQ12" s="149"/>
    </row>
    <row r="13" customFormat="false" ht="18.75" hidden="false" customHeight="true" outlineLevel="0" collapsed="false">
      <c r="A13" s="161" t="s">
        <v>227</v>
      </c>
      <c r="B13" s="162"/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 t="s">
        <v>228</v>
      </c>
      <c r="W13" s="163"/>
      <c r="X13" s="163" t="s">
        <v>229</v>
      </c>
      <c r="Y13" s="163"/>
      <c r="Z13" s="163" t="s">
        <v>228</v>
      </c>
      <c r="AA13" s="163"/>
      <c r="AB13" s="163" t="s">
        <v>229</v>
      </c>
      <c r="AC13" s="163"/>
      <c r="AD13" s="163" t="s">
        <v>228</v>
      </c>
      <c r="AE13" s="163"/>
      <c r="AF13" s="163" t="s">
        <v>229</v>
      </c>
      <c r="AG13" s="163"/>
      <c r="AH13" s="163" t="s">
        <v>228</v>
      </c>
      <c r="AI13" s="163"/>
      <c r="AJ13" s="164" t="s">
        <v>229</v>
      </c>
      <c r="AK13" s="164"/>
      <c r="AL13" s="165" t="s">
        <v>230</v>
      </c>
      <c r="AM13" s="165"/>
      <c r="AN13" s="166"/>
      <c r="AO13" s="167"/>
      <c r="AP13" s="155"/>
      <c r="AQ13" s="149"/>
    </row>
    <row r="14" customFormat="false" ht="18.75" hidden="false" customHeight="true" outlineLevel="0" collapsed="false">
      <c r="A14" s="168" t="s">
        <v>231</v>
      </c>
      <c r="B14" s="169" t="s">
        <v>232</v>
      </c>
      <c r="C14" s="169"/>
      <c r="D14" s="170"/>
      <c r="E14" s="170"/>
      <c r="F14" s="171" t="s">
        <v>233</v>
      </c>
      <c r="G14" s="171"/>
      <c r="H14" s="171"/>
      <c r="I14" s="171"/>
      <c r="J14" s="171" t="s">
        <v>234</v>
      </c>
      <c r="K14" s="171"/>
      <c r="L14" s="171" t="s">
        <v>235</v>
      </c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2"/>
      <c r="AK14" s="172"/>
      <c r="AL14" s="165"/>
      <c r="AM14" s="165"/>
      <c r="AN14" s="166"/>
      <c r="AO14" s="167"/>
      <c r="AP14" s="148" t="s">
        <v>236</v>
      </c>
      <c r="AQ14" s="149"/>
    </row>
    <row r="15" customFormat="false" ht="19.5" hidden="false" customHeight="true" outlineLevel="0" collapsed="false">
      <c r="A15" s="173" t="s">
        <v>237</v>
      </c>
      <c r="B15" s="174" t="s">
        <v>48</v>
      </c>
      <c r="C15" s="174"/>
      <c r="D15" s="175" t="s">
        <v>48</v>
      </c>
      <c r="E15" s="175"/>
      <c r="F15" s="175" t="s">
        <v>48</v>
      </c>
      <c r="G15" s="175"/>
      <c r="H15" s="175" t="s">
        <v>49</v>
      </c>
      <c r="I15" s="175"/>
      <c r="J15" s="175" t="s">
        <v>48</v>
      </c>
      <c r="K15" s="175"/>
      <c r="L15" s="175" t="s">
        <v>49</v>
      </c>
      <c r="M15" s="175"/>
      <c r="N15" s="175" t="s">
        <v>48</v>
      </c>
      <c r="O15" s="175"/>
      <c r="P15" s="175" t="s">
        <v>49</v>
      </c>
      <c r="Q15" s="175"/>
      <c r="R15" s="175" t="s">
        <v>48</v>
      </c>
      <c r="S15" s="175"/>
      <c r="T15" s="175" t="s">
        <v>49</v>
      </c>
      <c r="U15" s="175"/>
      <c r="V15" s="175" t="s">
        <v>48</v>
      </c>
      <c r="W15" s="175"/>
      <c r="X15" s="175" t="s">
        <v>49</v>
      </c>
      <c r="Y15" s="175"/>
      <c r="Z15" s="175" t="s">
        <v>48</v>
      </c>
      <c r="AA15" s="175"/>
      <c r="AB15" s="175" t="s">
        <v>49</v>
      </c>
      <c r="AC15" s="175"/>
      <c r="AD15" s="175" t="s">
        <v>48</v>
      </c>
      <c r="AE15" s="175"/>
      <c r="AF15" s="175" t="s">
        <v>49</v>
      </c>
      <c r="AG15" s="175"/>
      <c r="AH15" s="175" t="s">
        <v>48</v>
      </c>
      <c r="AI15" s="175"/>
      <c r="AJ15" s="176" t="s">
        <v>49</v>
      </c>
      <c r="AK15" s="176"/>
      <c r="AL15" s="165"/>
      <c r="AM15" s="165"/>
      <c r="AN15" s="166"/>
      <c r="AO15" s="167"/>
      <c r="AP15" s="155"/>
      <c r="AQ15" s="149"/>
    </row>
    <row r="16" customFormat="false" ht="15" hidden="false" customHeight="true" outlineLevel="0" collapsed="false">
      <c r="A16" s="173" t="s">
        <v>238</v>
      </c>
      <c r="B16" s="174"/>
      <c r="C16" s="174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6"/>
      <c r="AK16" s="176"/>
      <c r="AL16" s="165"/>
      <c r="AM16" s="165"/>
      <c r="AN16" s="166"/>
      <c r="AO16" s="167"/>
      <c r="AP16" s="155"/>
      <c r="AQ16" s="149"/>
    </row>
    <row r="17" customFormat="false" ht="19.5" hidden="false" customHeight="true" outlineLevel="0" collapsed="false">
      <c r="A17" s="177"/>
      <c r="B17" s="178" t="s">
        <v>239</v>
      </c>
      <c r="C17" s="178"/>
      <c r="D17" s="38" t="s">
        <v>239</v>
      </c>
      <c r="E17" s="38"/>
      <c r="F17" s="38" t="s">
        <v>239</v>
      </c>
      <c r="G17" s="38"/>
      <c r="H17" s="38" t="s">
        <v>239</v>
      </c>
      <c r="I17" s="38"/>
      <c r="J17" s="38" t="s">
        <v>239</v>
      </c>
      <c r="K17" s="38"/>
      <c r="L17" s="38" t="s">
        <v>239</v>
      </c>
      <c r="M17" s="38"/>
      <c r="N17" s="38" t="s">
        <v>239</v>
      </c>
      <c r="O17" s="38"/>
      <c r="P17" s="38" t="s">
        <v>239</v>
      </c>
      <c r="Q17" s="38"/>
      <c r="R17" s="38" t="s">
        <v>239</v>
      </c>
      <c r="S17" s="38"/>
      <c r="T17" s="38" t="s">
        <v>239</v>
      </c>
      <c r="U17" s="38"/>
      <c r="V17" s="38" t="s">
        <v>239</v>
      </c>
      <c r="W17" s="38"/>
      <c r="X17" s="38" t="s">
        <v>239</v>
      </c>
      <c r="Y17" s="38"/>
      <c r="Z17" s="38" t="s">
        <v>239</v>
      </c>
      <c r="AA17" s="38"/>
      <c r="AB17" s="38" t="s">
        <v>239</v>
      </c>
      <c r="AC17" s="38"/>
      <c r="AD17" s="38" t="s">
        <v>239</v>
      </c>
      <c r="AE17" s="38"/>
      <c r="AF17" s="38" t="s">
        <v>239</v>
      </c>
      <c r="AG17" s="38"/>
      <c r="AH17" s="38" t="s">
        <v>239</v>
      </c>
      <c r="AI17" s="38"/>
      <c r="AJ17" s="179" t="s">
        <v>239</v>
      </c>
      <c r="AK17" s="179"/>
      <c r="AL17" s="165"/>
      <c r="AM17" s="165"/>
      <c r="AN17" s="166"/>
      <c r="AO17" s="167"/>
      <c r="AP17" s="155"/>
      <c r="AQ17" s="149"/>
    </row>
    <row r="18" customFormat="false" ht="16.5" hidden="false" customHeight="true" outlineLevel="0" collapsed="false">
      <c r="A18" s="180"/>
      <c r="B18" s="174"/>
      <c r="C18" s="174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6"/>
      <c r="AK18" s="176"/>
      <c r="AL18" s="165"/>
      <c r="AM18" s="165"/>
      <c r="AN18" s="166"/>
      <c r="AO18" s="167"/>
      <c r="AP18" s="181"/>
      <c r="AQ18" s="182"/>
    </row>
    <row r="19" customFormat="false" ht="12.75" hidden="false" customHeight="false" outlineLevel="0" collapsed="false">
      <c r="A19" s="183"/>
      <c r="B19" s="184"/>
      <c r="C19" s="184"/>
      <c r="D19" s="45"/>
      <c r="E19" s="45"/>
      <c r="F19" s="11"/>
      <c r="G19" s="11"/>
      <c r="H19" s="11"/>
      <c r="I19" s="11"/>
      <c r="J19" s="45"/>
      <c r="K19" s="45"/>
      <c r="L19" s="45"/>
      <c r="M19" s="45"/>
      <c r="N19" s="11"/>
      <c r="O19" s="11"/>
      <c r="P19" s="11"/>
      <c r="Q19" s="11"/>
      <c r="R19" s="45"/>
      <c r="S19" s="45"/>
      <c r="T19" s="45"/>
      <c r="U19" s="45"/>
      <c r="V19" s="11"/>
      <c r="W19" s="11"/>
      <c r="X19" s="11"/>
      <c r="Y19" s="11"/>
      <c r="Z19" s="45"/>
      <c r="AA19" s="45"/>
      <c r="AB19" s="45"/>
      <c r="AC19" s="45"/>
      <c r="AD19" s="11"/>
      <c r="AE19" s="11"/>
      <c r="AF19" s="11"/>
      <c r="AG19" s="11"/>
      <c r="AH19" s="45"/>
      <c r="AI19" s="45"/>
      <c r="AJ19" s="185"/>
      <c r="AK19" s="185"/>
      <c r="AL19" s="186"/>
      <c r="AM19" s="186"/>
      <c r="AN19" s="35"/>
      <c r="AO19" s="187"/>
    </row>
    <row r="20" customFormat="false" ht="12.75" hidden="false" customHeight="false" outlineLevel="0" collapsed="false">
      <c r="A20" s="183"/>
      <c r="B20" s="112"/>
      <c r="C20" s="112"/>
      <c r="D20" s="44"/>
      <c r="E20" s="44"/>
      <c r="F20" s="35"/>
      <c r="G20" s="35"/>
      <c r="H20" s="35"/>
      <c r="I20" s="35"/>
      <c r="J20" s="44"/>
      <c r="K20" s="44"/>
      <c r="L20" s="44"/>
      <c r="M20" s="44"/>
      <c r="N20" s="35"/>
      <c r="O20" s="35"/>
      <c r="P20" s="35"/>
      <c r="Q20" s="35"/>
      <c r="R20" s="44"/>
      <c r="S20" s="44"/>
      <c r="T20" s="44"/>
      <c r="U20" s="44"/>
      <c r="V20" s="35"/>
      <c r="W20" s="35"/>
      <c r="X20" s="35"/>
      <c r="Y20" s="35"/>
      <c r="Z20" s="44"/>
      <c r="AA20" s="44"/>
      <c r="AB20" s="44"/>
      <c r="AC20" s="44"/>
      <c r="AD20" s="35"/>
      <c r="AE20" s="35"/>
      <c r="AF20" s="35"/>
      <c r="AG20" s="35"/>
      <c r="AH20" s="44"/>
      <c r="AI20" s="44"/>
      <c r="AJ20" s="111"/>
      <c r="AK20" s="111"/>
      <c r="AL20" s="186"/>
      <c r="AM20" s="186"/>
      <c r="AN20" s="35"/>
      <c r="AO20" s="187"/>
    </row>
    <row r="21" customFormat="false" ht="12.75" hidden="false" customHeight="false" outlineLevel="0" collapsed="false">
      <c r="A21" s="188"/>
      <c r="B21" s="112"/>
      <c r="C21" s="112"/>
      <c r="D21" s="44"/>
      <c r="E21" s="44"/>
      <c r="F21" s="35"/>
      <c r="G21" s="35"/>
      <c r="H21" s="35"/>
      <c r="I21" s="35"/>
      <c r="J21" s="44"/>
      <c r="K21" s="44"/>
      <c r="L21" s="44"/>
      <c r="M21" s="44"/>
      <c r="N21" s="35"/>
      <c r="O21" s="35"/>
      <c r="P21" s="35"/>
      <c r="Q21" s="35"/>
      <c r="R21" s="44"/>
      <c r="S21" s="44"/>
      <c r="T21" s="44"/>
      <c r="U21" s="44"/>
      <c r="V21" s="35"/>
      <c r="W21" s="35"/>
      <c r="X21" s="35"/>
      <c r="Y21" s="35"/>
      <c r="Z21" s="44"/>
      <c r="AA21" s="44"/>
      <c r="AB21" s="44"/>
      <c r="AC21" s="44"/>
      <c r="AD21" s="35"/>
      <c r="AE21" s="35"/>
      <c r="AF21" s="35"/>
      <c r="AG21" s="35"/>
      <c r="AH21" s="44"/>
      <c r="AI21" s="44"/>
      <c r="AJ21" s="111"/>
      <c r="AK21" s="111"/>
      <c r="AL21" s="186"/>
      <c r="AM21" s="186"/>
      <c r="AN21" s="35"/>
      <c r="AO21" s="187"/>
    </row>
    <row r="22" customFormat="false" ht="12.75" hidden="false" customHeight="false" outlineLevel="0" collapsed="false">
      <c r="A22" s="183"/>
      <c r="B22" s="112"/>
      <c r="C22" s="112"/>
      <c r="D22" s="44"/>
      <c r="E22" s="44"/>
      <c r="F22" s="35"/>
      <c r="G22" s="35"/>
      <c r="H22" s="35"/>
      <c r="I22" s="35"/>
      <c r="J22" s="44"/>
      <c r="K22" s="44"/>
      <c r="L22" s="44"/>
      <c r="M22" s="44"/>
      <c r="N22" s="35"/>
      <c r="O22" s="35"/>
      <c r="P22" s="35"/>
      <c r="Q22" s="35"/>
      <c r="R22" s="44"/>
      <c r="S22" s="44"/>
      <c r="T22" s="44"/>
      <c r="U22" s="44"/>
      <c r="V22" s="35"/>
      <c r="W22" s="35"/>
      <c r="X22" s="35"/>
      <c r="Y22" s="35"/>
      <c r="Z22" s="44"/>
      <c r="AA22" s="44"/>
      <c r="AB22" s="44"/>
      <c r="AC22" s="44"/>
      <c r="AD22" s="35"/>
      <c r="AE22" s="35"/>
      <c r="AF22" s="35"/>
      <c r="AG22" s="35"/>
      <c r="AH22" s="44"/>
      <c r="AI22" s="44"/>
      <c r="AJ22" s="111"/>
      <c r="AK22" s="111"/>
      <c r="AL22" s="186"/>
      <c r="AM22" s="186"/>
      <c r="AN22" s="35"/>
      <c r="AO22" s="187"/>
    </row>
    <row r="23" customFormat="false" ht="12.75" hidden="false" customHeight="false" outlineLevel="0" collapsed="false">
      <c r="A23" s="188"/>
      <c r="B23" s="112"/>
      <c r="C23" s="112"/>
      <c r="D23" s="44"/>
      <c r="E23" s="44"/>
      <c r="F23" s="35"/>
      <c r="G23" s="35"/>
      <c r="H23" s="35"/>
      <c r="I23" s="35"/>
      <c r="J23" s="44"/>
      <c r="K23" s="44"/>
      <c r="L23" s="44"/>
      <c r="M23" s="44"/>
      <c r="N23" s="35"/>
      <c r="O23" s="35"/>
      <c r="P23" s="35"/>
      <c r="Q23" s="35"/>
      <c r="R23" s="44"/>
      <c r="S23" s="44"/>
      <c r="T23" s="44"/>
      <c r="U23" s="44"/>
      <c r="V23" s="35"/>
      <c r="W23" s="35"/>
      <c r="X23" s="35"/>
      <c r="Y23" s="35"/>
      <c r="Z23" s="44"/>
      <c r="AA23" s="44"/>
      <c r="AB23" s="44"/>
      <c r="AC23" s="44"/>
      <c r="AD23" s="35"/>
      <c r="AE23" s="35"/>
      <c r="AF23" s="35"/>
      <c r="AG23" s="35"/>
      <c r="AH23" s="44"/>
      <c r="AI23" s="44"/>
      <c r="AJ23" s="111"/>
      <c r="AK23" s="111"/>
      <c r="AL23" s="186"/>
      <c r="AM23" s="186"/>
      <c r="AN23" s="35"/>
      <c r="AO23" s="187"/>
    </row>
    <row r="24" customFormat="false" ht="12.75" hidden="false" customHeight="false" outlineLevel="0" collapsed="false">
      <c r="A24" s="188"/>
      <c r="B24" s="112"/>
      <c r="C24" s="112"/>
      <c r="D24" s="44"/>
      <c r="E24" s="44"/>
      <c r="F24" s="35"/>
      <c r="G24" s="35"/>
      <c r="H24" s="35"/>
      <c r="I24" s="35"/>
      <c r="J24" s="44"/>
      <c r="K24" s="44"/>
      <c r="L24" s="44"/>
      <c r="M24" s="44"/>
      <c r="N24" s="35"/>
      <c r="O24" s="35"/>
      <c r="P24" s="35"/>
      <c r="Q24" s="35"/>
      <c r="R24" s="44"/>
      <c r="S24" s="44"/>
      <c r="T24" s="44"/>
      <c r="U24" s="44"/>
      <c r="V24" s="35"/>
      <c r="W24" s="35"/>
      <c r="X24" s="35"/>
      <c r="Y24" s="35"/>
      <c r="Z24" s="44"/>
      <c r="AA24" s="44"/>
      <c r="AB24" s="44"/>
      <c r="AC24" s="44"/>
      <c r="AD24" s="35"/>
      <c r="AE24" s="35"/>
      <c r="AF24" s="35"/>
      <c r="AG24" s="35"/>
      <c r="AH24" s="44"/>
      <c r="AI24" s="44"/>
      <c r="AJ24" s="111"/>
      <c r="AK24" s="111"/>
      <c r="AL24" s="186"/>
      <c r="AM24" s="186"/>
      <c r="AN24" s="35"/>
      <c r="AO24" s="187"/>
    </row>
    <row r="25" customFormat="false" ht="12.75" hidden="false" customHeight="false" outlineLevel="0" collapsed="false">
      <c r="A25" s="188"/>
      <c r="B25" s="189"/>
      <c r="C25" s="112"/>
      <c r="D25" s="111"/>
      <c r="E25" s="112"/>
      <c r="F25" s="35"/>
      <c r="G25" s="35"/>
      <c r="H25" s="98"/>
      <c r="I25" s="99"/>
      <c r="J25" s="111"/>
      <c r="K25" s="112"/>
      <c r="L25" s="111"/>
      <c r="M25" s="112"/>
      <c r="N25" s="98"/>
      <c r="O25" s="99"/>
      <c r="P25" s="98"/>
      <c r="Q25" s="99"/>
      <c r="R25" s="111"/>
      <c r="S25" s="112"/>
      <c r="T25" s="111"/>
      <c r="U25" s="112"/>
      <c r="V25" s="98"/>
      <c r="W25" s="99"/>
      <c r="X25" s="98"/>
      <c r="Y25" s="99"/>
      <c r="Z25" s="111"/>
      <c r="AA25" s="112"/>
      <c r="AB25" s="111"/>
      <c r="AC25" s="112"/>
      <c r="AD25" s="98"/>
      <c r="AE25" s="99"/>
      <c r="AF25" s="98"/>
      <c r="AG25" s="99"/>
      <c r="AH25" s="111"/>
      <c r="AI25" s="112"/>
      <c r="AJ25" s="111"/>
      <c r="AK25" s="189"/>
      <c r="AL25" s="190"/>
      <c r="AM25" s="99"/>
      <c r="AN25" s="35"/>
      <c r="AO25" s="187"/>
    </row>
    <row r="26" customFormat="false" ht="12.75" hidden="false" customHeight="false" outlineLevel="0" collapsed="false">
      <c r="A26" s="188"/>
      <c r="B26" s="112"/>
      <c r="C26" s="112"/>
      <c r="D26" s="44"/>
      <c r="E26" s="44"/>
      <c r="F26" s="35"/>
      <c r="G26" s="35"/>
      <c r="H26" s="35"/>
      <c r="I26" s="35"/>
      <c r="J26" s="44"/>
      <c r="K26" s="44"/>
      <c r="L26" s="44"/>
      <c r="M26" s="44"/>
      <c r="N26" s="35"/>
      <c r="O26" s="35"/>
      <c r="P26" s="35"/>
      <c r="Q26" s="35"/>
      <c r="R26" s="44"/>
      <c r="S26" s="44"/>
      <c r="T26" s="44"/>
      <c r="U26" s="44"/>
      <c r="V26" s="35"/>
      <c r="W26" s="35"/>
      <c r="X26" s="35"/>
      <c r="Y26" s="35"/>
      <c r="Z26" s="44"/>
      <c r="AA26" s="44"/>
      <c r="AB26" s="44"/>
      <c r="AC26" s="44"/>
      <c r="AD26" s="35"/>
      <c r="AE26" s="35"/>
      <c r="AF26" s="35"/>
      <c r="AG26" s="35"/>
      <c r="AH26" s="44"/>
      <c r="AI26" s="44"/>
      <c r="AJ26" s="111"/>
      <c r="AK26" s="111"/>
      <c r="AL26" s="186"/>
      <c r="AM26" s="186"/>
      <c r="AN26" s="35"/>
      <c r="AO26" s="187"/>
    </row>
    <row r="27" customFormat="false" ht="12.75" hidden="false" customHeight="false" outlineLevel="0" collapsed="false">
      <c r="A27" s="188"/>
      <c r="B27" s="189"/>
      <c r="C27" s="112"/>
      <c r="D27" s="111"/>
      <c r="E27" s="112"/>
      <c r="F27" s="98"/>
      <c r="G27" s="99"/>
      <c r="H27" s="98"/>
      <c r="I27" s="99"/>
      <c r="J27" s="111"/>
      <c r="K27" s="112"/>
      <c r="L27" s="111"/>
      <c r="M27" s="112"/>
      <c r="N27" s="98"/>
      <c r="O27" s="99"/>
      <c r="P27" s="98"/>
      <c r="Q27" s="99"/>
      <c r="R27" s="111"/>
      <c r="S27" s="112"/>
      <c r="T27" s="111"/>
      <c r="U27" s="112"/>
      <c r="V27" s="98"/>
      <c r="W27" s="99"/>
      <c r="X27" s="98"/>
      <c r="Y27" s="99"/>
      <c r="Z27" s="111"/>
      <c r="AA27" s="112"/>
      <c r="AB27" s="111"/>
      <c r="AC27" s="112"/>
      <c r="AD27" s="98"/>
      <c r="AE27" s="99"/>
      <c r="AF27" s="98"/>
      <c r="AG27" s="99"/>
      <c r="AH27" s="111"/>
      <c r="AI27" s="112"/>
      <c r="AJ27" s="111"/>
      <c r="AK27" s="189"/>
      <c r="AL27" s="190"/>
      <c r="AM27" s="99"/>
      <c r="AN27" s="35"/>
      <c r="AO27" s="187"/>
    </row>
    <row r="28" customFormat="false" ht="12.75" hidden="false" customHeight="false" outlineLevel="0" collapsed="false">
      <c r="A28" s="188"/>
      <c r="B28" s="112"/>
      <c r="C28" s="112"/>
      <c r="D28" s="44"/>
      <c r="E28" s="44"/>
      <c r="F28" s="35"/>
      <c r="G28" s="35"/>
      <c r="H28" s="35"/>
      <c r="I28" s="35"/>
      <c r="J28" s="44"/>
      <c r="K28" s="44"/>
      <c r="L28" s="44"/>
      <c r="M28" s="44"/>
      <c r="N28" s="35"/>
      <c r="O28" s="35"/>
      <c r="P28" s="35"/>
      <c r="Q28" s="35"/>
      <c r="R28" s="44"/>
      <c r="S28" s="44"/>
      <c r="T28" s="44"/>
      <c r="U28" s="44"/>
      <c r="V28" s="35"/>
      <c r="W28" s="35"/>
      <c r="X28" s="35"/>
      <c r="Y28" s="35"/>
      <c r="Z28" s="44"/>
      <c r="AA28" s="44"/>
      <c r="AB28" s="44"/>
      <c r="AC28" s="44"/>
      <c r="AD28" s="35"/>
      <c r="AE28" s="35"/>
      <c r="AF28" s="35"/>
      <c r="AG28" s="35"/>
      <c r="AH28" s="44"/>
      <c r="AI28" s="44"/>
      <c r="AJ28" s="191"/>
      <c r="AK28" s="191"/>
      <c r="AL28" s="186"/>
      <c r="AM28" s="186"/>
      <c r="AN28" s="35"/>
      <c r="AO28" s="187"/>
    </row>
    <row r="29" customFormat="false" ht="12.75" hidden="false" customHeight="false" outlineLevel="0" collapsed="false">
      <c r="A29" s="188"/>
      <c r="B29" s="112"/>
      <c r="C29" s="112"/>
      <c r="D29" s="44"/>
      <c r="E29" s="44"/>
      <c r="F29" s="35"/>
      <c r="G29" s="35"/>
      <c r="H29" s="35"/>
      <c r="I29" s="35"/>
      <c r="J29" s="44"/>
      <c r="K29" s="44"/>
      <c r="L29" s="44"/>
      <c r="M29" s="44"/>
      <c r="N29" s="35"/>
      <c r="O29" s="35"/>
      <c r="P29" s="35"/>
      <c r="Q29" s="35"/>
      <c r="R29" s="44"/>
      <c r="S29" s="44"/>
      <c r="T29" s="44"/>
      <c r="U29" s="44"/>
      <c r="V29" s="35"/>
      <c r="W29" s="35"/>
      <c r="X29" s="35"/>
      <c r="Y29" s="35"/>
      <c r="Z29" s="44"/>
      <c r="AA29" s="44"/>
      <c r="AB29" s="44"/>
      <c r="AC29" s="44"/>
      <c r="AD29" s="35"/>
      <c r="AE29" s="35"/>
      <c r="AF29" s="35"/>
      <c r="AG29" s="35"/>
      <c r="AH29" s="44"/>
      <c r="AI29" s="44"/>
      <c r="AJ29" s="111"/>
      <c r="AK29" s="111"/>
      <c r="AL29" s="186"/>
      <c r="AM29" s="186"/>
      <c r="AN29" s="35"/>
      <c r="AO29" s="187"/>
    </row>
    <row r="30" customFormat="false" ht="12.75" hidden="false" customHeight="false" outlineLevel="0" collapsed="false">
      <c r="A30" s="192"/>
      <c r="B30" s="112"/>
      <c r="C30" s="112"/>
      <c r="D30" s="44"/>
      <c r="E30" s="44"/>
      <c r="F30" s="35"/>
      <c r="G30" s="35"/>
      <c r="H30" s="35"/>
      <c r="I30" s="35"/>
      <c r="J30" s="44"/>
      <c r="K30" s="44"/>
      <c r="L30" s="44"/>
      <c r="M30" s="44"/>
      <c r="N30" s="35"/>
      <c r="O30" s="35"/>
      <c r="P30" s="35"/>
      <c r="Q30" s="35"/>
      <c r="R30" s="44"/>
      <c r="S30" s="44"/>
      <c r="T30" s="44"/>
      <c r="U30" s="44"/>
      <c r="V30" s="35"/>
      <c r="W30" s="35"/>
      <c r="X30" s="35"/>
      <c r="Y30" s="35"/>
      <c r="Z30" s="44"/>
      <c r="AA30" s="44"/>
      <c r="AB30" s="44"/>
      <c r="AC30" s="44"/>
      <c r="AD30" s="35"/>
      <c r="AE30" s="35"/>
      <c r="AF30" s="35"/>
      <c r="AG30" s="35"/>
      <c r="AH30" s="44"/>
      <c r="AI30" s="44"/>
      <c r="AJ30" s="111"/>
      <c r="AK30" s="111"/>
      <c r="AL30" s="186"/>
      <c r="AM30" s="186"/>
      <c r="AN30" s="35"/>
      <c r="AO30" s="187"/>
    </row>
    <row r="31" customFormat="false" ht="12.75" hidden="false" customHeight="false" outlineLevel="0" collapsed="false">
      <c r="A31" s="193"/>
      <c r="B31" s="194"/>
      <c r="C31" s="194"/>
      <c r="D31" s="44"/>
      <c r="E31" s="44"/>
      <c r="F31" s="35"/>
      <c r="G31" s="35"/>
      <c r="H31" s="35"/>
      <c r="I31" s="35"/>
      <c r="J31" s="44"/>
      <c r="K31" s="44"/>
      <c r="L31" s="44"/>
      <c r="M31" s="44"/>
      <c r="N31" s="35"/>
      <c r="O31" s="35"/>
      <c r="P31" s="35"/>
      <c r="Q31" s="35"/>
      <c r="R31" s="44"/>
      <c r="S31" s="44"/>
      <c r="T31" s="44"/>
      <c r="U31" s="44"/>
      <c r="V31" s="35"/>
      <c r="W31" s="35"/>
      <c r="X31" s="35"/>
      <c r="Y31" s="35"/>
      <c r="Z31" s="44"/>
      <c r="AA31" s="44"/>
      <c r="AB31" s="44"/>
      <c r="AC31" s="44"/>
      <c r="AD31" s="35"/>
      <c r="AE31" s="35"/>
      <c r="AF31" s="35"/>
      <c r="AG31" s="35"/>
      <c r="AH31" s="44"/>
      <c r="AI31" s="44"/>
      <c r="AJ31" s="191"/>
      <c r="AK31" s="191"/>
      <c r="AL31" s="186"/>
      <c r="AM31" s="186"/>
      <c r="AN31" s="35"/>
      <c r="AO31" s="187"/>
    </row>
    <row r="32" customFormat="false" ht="12.75" hidden="false" customHeight="false" outlineLevel="0" collapsed="false">
      <c r="A32" s="193"/>
      <c r="B32" s="194"/>
      <c r="C32" s="194"/>
      <c r="D32" s="44"/>
      <c r="E32" s="44"/>
      <c r="F32" s="35"/>
      <c r="G32" s="35"/>
      <c r="H32" s="35"/>
      <c r="I32" s="35"/>
      <c r="J32" s="44"/>
      <c r="K32" s="44"/>
      <c r="L32" s="44"/>
      <c r="M32" s="44"/>
      <c r="N32" s="35"/>
      <c r="O32" s="35"/>
      <c r="P32" s="35"/>
      <c r="Q32" s="35"/>
      <c r="R32" s="44"/>
      <c r="S32" s="44"/>
      <c r="T32" s="44"/>
      <c r="U32" s="44"/>
      <c r="V32" s="35"/>
      <c r="W32" s="35"/>
      <c r="X32" s="35"/>
      <c r="Y32" s="35"/>
      <c r="Z32" s="44"/>
      <c r="AA32" s="44"/>
      <c r="AB32" s="44"/>
      <c r="AC32" s="44"/>
      <c r="AD32" s="35"/>
      <c r="AE32" s="35"/>
      <c r="AF32" s="35"/>
      <c r="AG32" s="35"/>
      <c r="AH32" s="44"/>
      <c r="AI32" s="44"/>
      <c r="AJ32" s="191"/>
      <c r="AK32" s="191"/>
      <c r="AL32" s="186"/>
      <c r="AM32" s="186"/>
      <c r="AN32" s="35"/>
      <c r="AO32" s="187"/>
    </row>
    <row r="33" customFormat="false" ht="12.75" hidden="false" customHeight="false" outlineLevel="0" collapsed="false">
      <c r="A33" s="193"/>
      <c r="B33" s="194"/>
      <c r="C33" s="194"/>
      <c r="D33" s="44"/>
      <c r="E33" s="44"/>
      <c r="F33" s="35"/>
      <c r="G33" s="35"/>
      <c r="H33" s="35"/>
      <c r="I33" s="35"/>
      <c r="J33" s="44"/>
      <c r="K33" s="44"/>
      <c r="L33" s="44"/>
      <c r="M33" s="44"/>
      <c r="N33" s="35"/>
      <c r="O33" s="35"/>
      <c r="P33" s="35"/>
      <c r="Q33" s="35"/>
      <c r="R33" s="44"/>
      <c r="S33" s="44"/>
      <c r="T33" s="44"/>
      <c r="U33" s="44"/>
      <c r="V33" s="35"/>
      <c r="W33" s="35"/>
      <c r="X33" s="35"/>
      <c r="Y33" s="35"/>
      <c r="Z33" s="44"/>
      <c r="AA33" s="44"/>
      <c r="AB33" s="44"/>
      <c r="AC33" s="44"/>
      <c r="AD33" s="35"/>
      <c r="AE33" s="35"/>
      <c r="AF33" s="35"/>
      <c r="AG33" s="35"/>
      <c r="AH33" s="44"/>
      <c r="AI33" s="44"/>
      <c r="AJ33" s="191"/>
      <c r="AK33" s="191"/>
      <c r="AL33" s="186"/>
      <c r="AM33" s="186"/>
      <c r="AN33" s="35"/>
      <c r="AO33" s="187"/>
    </row>
    <row r="34" customFormat="false" ht="12.75" hidden="false" customHeight="false" outlineLevel="0" collapsed="false">
      <c r="A34" s="193"/>
      <c r="B34" s="194"/>
      <c r="C34" s="194"/>
      <c r="D34" s="44"/>
      <c r="E34" s="44"/>
      <c r="F34" s="35"/>
      <c r="G34" s="35"/>
      <c r="H34" s="35"/>
      <c r="I34" s="35"/>
      <c r="J34" s="44"/>
      <c r="K34" s="44"/>
      <c r="L34" s="44"/>
      <c r="M34" s="44"/>
      <c r="N34" s="35"/>
      <c r="O34" s="35"/>
      <c r="P34" s="35"/>
      <c r="Q34" s="35"/>
      <c r="R34" s="44"/>
      <c r="S34" s="44"/>
      <c r="T34" s="44"/>
      <c r="U34" s="44"/>
      <c r="V34" s="35"/>
      <c r="W34" s="35"/>
      <c r="X34" s="35"/>
      <c r="Y34" s="35"/>
      <c r="Z34" s="44"/>
      <c r="AA34" s="44"/>
      <c r="AB34" s="44"/>
      <c r="AC34" s="44"/>
      <c r="AD34" s="35"/>
      <c r="AE34" s="35"/>
      <c r="AF34" s="35"/>
      <c r="AG34" s="35"/>
      <c r="AH34" s="44"/>
      <c r="AI34" s="44"/>
      <c r="AJ34" s="191"/>
      <c r="AK34" s="191"/>
      <c r="AL34" s="186"/>
      <c r="AM34" s="186"/>
      <c r="AN34" s="35"/>
      <c r="AO34" s="187"/>
    </row>
    <row r="35" customFormat="false" ht="12.75" hidden="false" customHeight="false" outlineLevel="0" collapsed="false">
      <c r="A35" s="193"/>
      <c r="B35" s="194"/>
      <c r="C35" s="194"/>
      <c r="D35" s="44"/>
      <c r="E35" s="44"/>
      <c r="F35" s="35"/>
      <c r="G35" s="35"/>
      <c r="H35" s="35"/>
      <c r="I35" s="35"/>
      <c r="J35" s="44"/>
      <c r="K35" s="44"/>
      <c r="L35" s="44"/>
      <c r="M35" s="44"/>
      <c r="N35" s="35"/>
      <c r="O35" s="35"/>
      <c r="P35" s="35"/>
      <c r="Q35" s="35"/>
      <c r="R35" s="44"/>
      <c r="S35" s="44"/>
      <c r="T35" s="44"/>
      <c r="U35" s="44"/>
      <c r="V35" s="35"/>
      <c r="W35" s="35"/>
      <c r="X35" s="35"/>
      <c r="Y35" s="35"/>
      <c r="Z35" s="44"/>
      <c r="AA35" s="44"/>
      <c r="AB35" s="44"/>
      <c r="AC35" s="44"/>
      <c r="AD35" s="35"/>
      <c r="AE35" s="35"/>
      <c r="AF35" s="35"/>
      <c r="AG35" s="35"/>
      <c r="AH35" s="44"/>
      <c r="AI35" s="44"/>
      <c r="AJ35" s="191"/>
      <c r="AK35" s="191"/>
      <c r="AL35" s="186"/>
      <c r="AM35" s="186"/>
      <c r="AN35" s="35"/>
      <c r="AO35" s="187"/>
    </row>
    <row r="36" customFormat="false" ht="12.75" hidden="false" customHeight="false" outlineLevel="0" collapsed="false">
      <c r="A36" s="193"/>
      <c r="B36" s="194"/>
      <c r="C36" s="194"/>
      <c r="D36" s="44"/>
      <c r="E36" s="44"/>
      <c r="F36" s="35"/>
      <c r="G36" s="35"/>
      <c r="H36" s="35"/>
      <c r="I36" s="35"/>
      <c r="J36" s="44"/>
      <c r="K36" s="44"/>
      <c r="L36" s="44"/>
      <c r="M36" s="44"/>
      <c r="N36" s="35"/>
      <c r="O36" s="35"/>
      <c r="P36" s="35"/>
      <c r="Q36" s="35"/>
      <c r="R36" s="44"/>
      <c r="S36" s="44"/>
      <c r="T36" s="44"/>
      <c r="U36" s="44"/>
      <c r="V36" s="35"/>
      <c r="W36" s="35"/>
      <c r="X36" s="35"/>
      <c r="Y36" s="35"/>
      <c r="Z36" s="44"/>
      <c r="AA36" s="44"/>
      <c r="AB36" s="44"/>
      <c r="AC36" s="44"/>
      <c r="AD36" s="35"/>
      <c r="AE36" s="35"/>
      <c r="AF36" s="35"/>
      <c r="AG36" s="35"/>
      <c r="AH36" s="44"/>
      <c r="AI36" s="44"/>
      <c r="AJ36" s="191"/>
      <c r="AK36" s="191"/>
      <c r="AL36" s="186"/>
      <c r="AM36" s="186"/>
      <c r="AN36" s="35"/>
      <c r="AO36" s="187"/>
    </row>
    <row r="37" customFormat="false" ht="12.75" hidden="false" customHeight="false" outlineLevel="0" collapsed="false">
      <c r="A37" s="193"/>
      <c r="B37" s="194"/>
      <c r="C37" s="194"/>
      <c r="D37" s="44"/>
      <c r="E37" s="44"/>
      <c r="F37" s="35"/>
      <c r="G37" s="35"/>
      <c r="H37" s="35"/>
      <c r="I37" s="35"/>
      <c r="J37" s="44"/>
      <c r="K37" s="44"/>
      <c r="L37" s="44"/>
      <c r="M37" s="44"/>
      <c r="N37" s="35"/>
      <c r="O37" s="35"/>
      <c r="P37" s="35"/>
      <c r="Q37" s="35"/>
      <c r="R37" s="44"/>
      <c r="S37" s="44"/>
      <c r="T37" s="44"/>
      <c r="U37" s="44"/>
      <c r="V37" s="35"/>
      <c r="W37" s="35"/>
      <c r="X37" s="35"/>
      <c r="Y37" s="35"/>
      <c r="Z37" s="44"/>
      <c r="AA37" s="44"/>
      <c r="AB37" s="44"/>
      <c r="AC37" s="44"/>
      <c r="AD37" s="35"/>
      <c r="AE37" s="35"/>
      <c r="AF37" s="35"/>
      <c r="AG37" s="35"/>
      <c r="AH37" s="44"/>
      <c r="AI37" s="44"/>
      <c r="AJ37" s="191"/>
      <c r="AK37" s="191"/>
      <c r="AL37" s="186"/>
      <c r="AM37" s="186"/>
      <c r="AN37" s="35"/>
      <c r="AO37" s="187"/>
    </row>
    <row r="38" customFormat="false" ht="12.75" hidden="false" customHeight="false" outlineLevel="0" collapsed="false">
      <c r="A38" s="193"/>
      <c r="B38" s="194"/>
      <c r="C38" s="194"/>
      <c r="D38" s="44"/>
      <c r="E38" s="44"/>
      <c r="F38" s="35"/>
      <c r="G38" s="35"/>
      <c r="H38" s="35"/>
      <c r="I38" s="35"/>
      <c r="J38" s="44"/>
      <c r="K38" s="44"/>
      <c r="L38" s="44"/>
      <c r="M38" s="44"/>
      <c r="N38" s="35"/>
      <c r="O38" s="35"/>
      <c r="P38" s="35"/>
      <c r="Q38" s="35"/>
      <c r="R38" s="44"/>
      <c r="S38" s="44"/>
      <c r="T38" s="44"/>
      <c r="U38" s="44"/>
      <c r="V38" s="35"/>
      <c r="W38" s="35"/>
      <c r="X38" s="35"/>
      <c r="Y38" s="35"/>
      <c r="Z38" s="44"/>
      <c r="AA38" s="44"/>
      <c r="AB38" s="44"/>
      <c r="AC38" s="44"/>
      <c r="AD38" s="35"/>
      <c r="AE38" s="35"/>
      <c r="AF38" s="35"/>
      <c r="AG38" s="35"/>
      <c r="AH38" s="44"/>
      <c r="AI38" s="44"/>
      <c r="AJ38" s="191"/>
      <c r="AK38" s="191"/>
      <c r="AL38" s="186"/>
      <c r="AM38" s="186"/>
      <c r="AN38" s="35"/>
      <c r="AO38" s="187"/>
    </row>
    <row r="39" customFormat="false" ht="12.75" hidden="false" customHeight="false" outlineLevel="0" collapsed="false">
      <c r="A39" s="193"/>
      <c r="B39" s="194"/>
      <c r="C39" s="194"/>
      <c r="D39" s="44"/>
      <c r="E39" s="44"/>
      <c r="F39" s="35"/>
      <c r="G39" s="35"/>
      <c r="H39" s="35"/>
      <c r="I39" s="35"/>
      <c r="J39" s="44"/>
      <c r="K39" s="44"/>
      <c r="L39" s="44"/>
      <c r="M39" s="44"/>
      <c r="N39" s="35"/>
      <c r="O39" s="35"/>
      <c r="P39" s="35"/>
      <c r="Q39" s="35"/>
      <c r="R39" s="44"/>
      <c r="S39" s="44"/>
      <c r="T39" s="44"/>
      <c r="U39" s="44"/>
      <c r="V39" s="35"/>
      <c r="W39" s="35"/>
      <c r="X39" s="35"/>
      <c r="Y39" s="35"/>
      <c r="Z39" s="44"/>
      <c r="AA39" s="44"/>
      <c r="AB39" s="44"/>
      <c r="AC39" s="44"/>
      <c r="AD39" s="35"/>
      <c r="AE39" s="35"/>
      <c r="AF39" s="35"/>
      <c r="AG39" s="35"/>
      <c r="AH39" s="44"/>
      <c r="AI39" s="44"/>
      <c r="AJ39" s="191"/>
      <c r="AK39" s="191"/>
      <c r="AL39" s="186"/>
      <c r="AM39" s="186"/>
      <c r="AN39" s="35"/>
      <c r="AO39" s="187"/>
    </row>
    <row r="40" customFormat="false" ht="12.75" hidden="false" customHeight="false" outlineLevel="0" collapsed="false">
      <c r="A40" s="195"/>
      <c r="B40" s="196"/>
      <c r="C40" s="196"/>
      <c r="D40" s="197"/>
      <c r="E40" s="197"/>
      <c r="F40" s="198"/>
      <c r="G40" s="198"/>
      <c r="H40" s="198"/>
      <c r="I40" s="198"/>
      <c r="J40" s="197"/>
      <c r="K40" s="197"/>
      <c r="L40" s="197"/>
      <c r="M40" s="197"/>
      <c r="N40" s="198"/>
      <c r="O40" s="198"/>
      <c r="P40" s="198"/>
      <c r="Q40" s="198"/>
      <c r="R40" s="197"/>
      <c r="S40" s="197"/>
      <c r="T40" s="197"/>
      <c r="U40" s="197"/>
      <c r="V40" s="198"/>
      <c r="W40" s="198"/>
      <c r="X40" s="198"/>
      <c r="Y40" s="198"/>
      <c r="Z40" s="197"/>
      <c r="AA40" s="197"/>
      <c r="AB40" s="197"/>
      <c r="AC40" s="197"/>
      <c r="AD40" s="198"/>
      <c r="AE40" s="198"/>
      <c r="AF40" s="198"/>
      <c r="AG40" s="198"/>
      <c r="AH40" s="197"/>
      <c r="AI40" s="197"/>
      <c r="AJ40" s="199"/>
      <c r="AK40" s="199"/>
      <c r="AL40" s="200"/>
      <c r="AM40" s="200"/>
      <c r="AN40" s="54"/>
      <c r="AO40" s="201"/>
    </row>
    <row r="41" customFormat="false" ht="15" hidden="false" customHeight="false" outlineLevel="0" collapsed="false">
      <c r="A41" s="202" t="s">
        <v>240</v>
      </c>
      <c r="B41" s="203" t="s">
        <v>63</v>
      </c>
      <c r="C41" s="203"/>
      <c r="D41" s="204" t="s">
        <v>63</v>
      </c>
      <c r="E41" s="204"/>
      <c r="F41" s="205" t="s">
        <v>63</v>
      </c>
      <c r="G41" s="205"/>
      <c r="H41" s="205" t="s">
        <v>63</v>
      </c>
      <c r="I41" s="205"/>
      <c r="J41" s="204" t="s">
        <v>63</v>
      </c>
      <c r="K41" s="204"/>
      <c r="L41" s="204" t="s">
        <v>63</v>
      </c>
      <c r="M41" s="204"/>
      <c r="N41" s="205" t="s">
        <v>63</v>
      </c>
      <c r="O41" s="205"/>
      <c r="P41" s="205" t="s">
        <v>63</v>
      </c>
      <c r="Q41" s="205"/>
      <c r="R41" s="204" t="s">
        <v>63</v>
      </c>
      <c r="S41" s="204"/>
      <c r="T41" s="204" t="s">
        <v>63</v>
      </c>
      <c r="U41" s="204"/>
      <c r="V41" s="205" t="s">
        <v>63</v>
      </c>
      <c r="W41" s="205"/>
      <c r="X41" s="205" t="s">
        <v>63</v>
      </c>
      <c r="Y41" s="205"/>
      <c r="Z41" s="204" t="s">
        <v>63</v>
      </c>
      <c r="AA41" s="204"/>
      <c r="AB41" s="204" t="s">
        <v>63</v>
      </c>
      <c r="AC41" s="204"/>
      <c r="AD41" s="205" t="s">
        <v>63</v>
      </c>
      <c r="AE41" s="205"/>
      <c r="AF41" s="205" t="s">
        <v>63</v>
      </c>
      <c r="AG41" s="205"/>
      <c r="AH41" s="204" t="s">
        <v>63</v>
      </c>
      <c r="AI41" s="204"/>
      <c r="AJ41" s="206" t="s">
        <v>63</v>
      </c>
      <c r="AK41" s="206"/>
      <c r="AL41" s="207"/>
      <c r="AM41" s="207"/>
      <c r="AN41" s="208"/>
      <c r="AO41" s="209"/>
    </row>
    <row r="42" customFormat="false" ht="15.4" hidden="false" customHeight="true" outlineLevel="0" collapsed="false">
      <c r="A42" s="210" t="s">
        <v>241</v>
      </c>
      <c r="B42" s="211" t="s">
        <v>64</v>
      </c>
      <c r="C42" s="212" t="n">
        <v>0</v>
      </c>
      <c r="D42" s="213" t="s">
        <v>64</v>
      </c>
      <c r="E42" s="212" t="n">
        <f aca="false">COUNTIF(D19:E40,"S")</f>
        <v>0</v>
      </c>
      <c r="F42" s="214" t="s">
        <v>64</v>
      </c>
      <c r="G42" s="215" t="n">
        <f aca="false">COUNTIF(F19:G40,"S")</f>
        <v>0</v>
      </c>
      <c r="H42" s="214" t="s">
        <v>65</v>
      </c>
      <c r="I42" s="215" t="n">
        <f aca="false">COUNTIF(H19:I40,"XS")</f>
        <v>0</v>
      </c>
      <c r="J42" s="213" t="s">
        <v>64</v>
      </c>
      <c r="K42" s="212" t="n">
        <f aca="false">COUNTIF(J19:K40,"S")</f>
        <v>0</v>
      </c>
      <c r="L42" s="213" t="s">
        <v>65</v>
      </c>
      <c r="M42" s="212" t="n">
        <f aca="false">COUNTIF(L19:M40,"XS")</f>
        <v>0</v>
      </c>
      <c r="N42" s="214" t="s">
        <v>64</v>
      </c>
      <c r="O42" s="215" t="n">
        <f aca="false">COUNTIF(N19:O40,"S")</f>
        <v>0</v>
      </c>
      <c r="P42" s="214" t="s">
        <v>65</v>
      </c>
      <c r="Q42" s="215" t="n">
        <f aca="false">COUNTIF(P19:Q40,"XS")</f>
        <v>0</v>
      </c>
      <c r="R42" s="213" t="s">
        <v>64</v>
      </c>
      <c r="S42" s="212" t="n">
        <f aca="false">COUNTIF(R19:S40,"S")</f>
        <v>0</v>
      </c>
      <c r="T42" s="213" t="s">
        <v>65</v>
      </c>
      <c r="U42" s="212" t="n">
        <f aca="false">COUNTIF(T19:U40,"XS")</f>
        <v>0</v>
      </c>
      <c r="V42" s="214" t="s">
        <v>64</v>
      </c>
      <c r="W42" s="215" t="n">
        <f aca="false">COUNTIF(V19:W40,"S")</f>
        <v>0</v>
      </c>
      <c r="X42" s="11" t="s">
        <v>65</v>
      </c>
      <c r="Y42" s="11" t="n">
        <v>0</v>
      </c>
      <c r="Z42" s="213" t="s">
        <v>64</v>
      </c>
      <c r="AA42" s="212" t="n">
        <f aca="false">COUNTIF(Z19:AA40,"S")</f>
        <v>0</v>
      </c>
      <c r="AB42" s="213" t="s">
        <v>65</v>
      </c>
      <c r="AC42" s="212" t="n">
        <f aca="false">COUNTIF(AB19:AC40,"XS")</f>
        <v>0</v>
      </c>
      <c r="AD42" s="214" t="s">
        <v>64</v>
      </c>
      <c r="AE42" s="215" t="n">
        <f aca="false">COUNTIF(AD19:AE40,"S")</f>
        <v>0</v>
      </c>
      <c r="AF42" s="214" t="s">
        <v>65</v>
      </c>
      <c r="AG42" s="215" t="n">
        <f aca="false">COUNTIF(AF19:AG40,"XS")</f>
        <v>0</v>
      </c>
      <c r="AH42" s="213" t="s">
        <v>64</v>
      </c>
      <c r="AI42" s="212" t="n">
        <f aca="false">COUNTIF(AH19:AI40,"S")</f>
        <v>0</v>
      </c>
      <c r="AJ42" s="213" t="s">
        <v>65</v>
      </c>
      <c r="AK42" s="216" t="n">
        <f aca="false">COUNTIF(AJ19:AK40,"XS")</f>
        <v>0</v>
      </c>
      <c r="AL42" s="217"/>
      <c r="AM42" s="65"/>
      <c r="AN42" s="65"/>
      <c r="AO42" s="218"/>
    </row>
    <row r="43" customFormat="false" ht="15.4" hidden="false" customHeight="false" outlineLevel="0" collapsed="false">
      <c r="A43" s="210"/>
      <c r="B43" s="219" t="s">
        <v>67</v>
      </c>
      <c r="C43" s="60" t="n">
        <v>0</v>
      </c>
      <c r="D43" s="59" t="s">
        <v>67</v>
      </c>
      <c r="E43" s="60" t="n">
        <f aca="false">COUNTIF(D19:E40,"M")</f>
        <v>0</v>
      </c>
      <c r="F43" s="61" t="s">
        <v>67</v>
      </c>
      <c r="G43" s="62" t="n">
        <f aca="false">COUNTIF(F19:G40,"M")</f>
        <v>0</v>
      </c>
      <c r="H43" s="61" t="s">
        <v>64</v>
      </c>
      <c r="I43" s="62" t="n">
        <f aca="false">COUNTIF(H19:I40,"S")</f>
        <v>0</v>
      </c>
      <c r="J43" s="59" t="s">
        <v>67</v>
      </c>
      <c r="K43" s="60" t="n">
        <f aca="false">COUNTIF(J19:K40,"M")</f>
        <v>0</v>
      </c>
      <c r="L43" s="59" t="s">
        <v>64</v>
      </c>
      <c r="M43" s="60" t="n">
        <f aca="false">COUNTIF(L19:M40,"S")</f>
        <v>0</v>
      </c>
      <c r="N43" s="61" t="s">
        <v>67</v>
      </c>
      <c r="O43" s="62" t="n">
        <f aca="false">COUNTIF(N19:O40,"M")</f>
        <v>0</v>
      </c>
      <c r="P43" s="61" t="s">
        <v>64</v>
      </c>
      <c r="Q43" s="62" t="n">
        <f aca="false">COUNTIF(P19:Q40,"S")</f>
        <v>0</v>
      </c>
      <c r="R43" s="59" t="s">
        <v>67</v>
      </c>
      <c r="S43" s="60" t="n">
        <f aca="false">COUNTIF(R19:S40,"M")</f>
        <v>0</v>
      </c>
      <c r="T43" s="59" t="s">
        <v>64</v>
      </c>
      <c r="U43" s="60" t="n">
        <f aca="false">COUNTIF(T19:U40,"S")</f>
        <v>0</v>
      </c>
      <c r="V43" s="61" t="s">
        <v>67</v>
      </c>
      <c r="W43" s="62" t="n">
        <f aca="false">COUNTIF(V19:W40,"M")</f>
        <v>0</v>
      </c>
      <c r="X43" s="35" t="s">
        <v>64</v>
      </c>
      <c r="Y43" s="35" t="n">
        <v>0</v>
      </c>
      <c r="Z43" s="59" t="s">
        <v>67</v>
      </c>
      <c r="AA43" s="60" t="n">
        <f aca="false">COUNTIF(Z19:AA40,"M")</f>
        <v>0</v>
      </c>
      <c r="AB43" s="59" t="s">
        <v>64</v>
      </c>
      <c r="AC43" s="60" t="n">
        <f aca="false">COUNTIF(AB19:AC40,"S")</f>
        <v>0</v>
      </c>
      <c r="AD43" s="61" t="s">
        <v>67</v>
      </c>
      <c r="AE43" s="62" t="n">
        <f aca="false">COUNTIF(AD19:AE40,"M")</f>
        <v>0</v>
      </c>
      <c r="AF43" s="61" t="s">
        <v>64</v>
      </c>
      <c r="AG43" s="62" t="n">
        <f aca="false">COUNTIF(AF19:AG40,"S")</f>
        <v>0</v>
      </c>
      <c r="AH43" s="59" t="s">
        <v>67</v>
      </c>
      <c r="AI43" s="60" t="n">
        <f aca="false">COUNTIF(AH19:AI40,"M")</f>
        <v>0</v>
      </c>
      <c r="AJ43" s="59" t="s">
        <v>64</v>
      </c>
      <c r="AK43" s="220" t="n">
        <f aca="false">COUNTIF(AJ19:AK40,"S")</f>
        <v>0</v>
      </c>
      <c r="AL43" s="217"/>
      <c r="AM43" s="65"/>
      <c r="AN43" s="65"/>
      <c r="AO43" s="218"/>
    </row>
    <row r="44" customFormat="false" ht="15" hidden="false" customHeight="true" outlineLevel="0" collapsed="false">
      <c r="A44" s="210"/>
      <c r="B44" s="219" t="s">
        <v>69</v>
      </c>
      <c r="C44" s="60" t="n">
        <v>0</v>
      </c>
      <c r="D44" s="59" t="s">
        <v>69</v>
      </c>
      <c r="E44" s="60" t="n">
        <f aca="false">COUNTIF(D19:E40,"L")</f>
        <v>0</v>
      </c>
      <c r="F44" s="61" t="s">
        <v>69</v>
      </c>
      <c r="G44" s="62" t="n">
        <f aca="false">COUNTIF(F19:G40,"L")</f>
        <v>0</v>
      </c>
      <c r="H44" s="61" t="s">
        <v>67</v>
      </c>
      <c r="I44" s="62" t="n">
        <f aca="false">COUNTIF(H19:I40,"M")</f>
        <v>0</v>
      </c>
      <c r="J44" s="59" t="s">
        <v>69</v>
      </c>
      <c r="K44" s="60" t="n">
        <f aca="false">COUNTIF(J19:K40,"L")</f>
        <v>0</v>
      </c>
      <c r="L44" s="59" t="s">
        <v>67</v>
      </c>
      <c r="M44" s="60" t="n">
        <f aca="false">COUNTIF(L19:M40,"M")</f>
        <v>0</v>
      </c>
      <c r="N44" s="61" t="s">
        <v>69</v>
      </c>
      <c r="O44" s="62" t="n">
        <f aca="false">COUNTIF(N19:O40,"L")</f>
        <v>0</v>
      </c>
      <c r="P44" s="61" t="s">
        <v>67</v>
      </c>
      <c r="Q44" s="62" t="n">
        <f aca="false">COUNTIF(P19:Q40,"M")</f>
        <v>0</v>
      </c>
      <c r="R44" s="59" t="s">
        <v>69</v>
      </c>
      <c r="S44" s="60" t="n">
        <f aca="false">COUNTIF(R19:S40,"L")</f>
        <v>0</v>
      </c>
      <c r="T44" s="59" t="s">
        <v>67</v>
      </c>
      <c r="U44" s="60" t="n">
        <f aca="false">COUNTIF(T19:U40,"M")</f>
        <v>0</v>
      </c>
      <c r="V44" s="61" t="s">
        <v>69</v>
      </c>
      <c r="W44" s="62" t="n">
        <f aca="false">COUNTIF(V19:W40,"L")</f>
        <v>0</v>
      </c>
      <c r="X44" s="35" t="s">
        <v>67</v>
      </c>
      <c r="Y44" s="35" t="n">
        <v>0</v>
      </c>
      <c r="Z44" s="59" t="s">
        <v>69</v>
      </c>
      <c r="AA44" s="60" t="n">
        <f aca="false">COUNTIF(Z19:AA40,"L")</f>
        <v>0</v>
      </c>
      <c r="AB44" s="59" t="s">
        <v>67</v>
      </c>
      <c r="AC44" s="60" t="n">
        <f aca="false">COUNTIF(AB19:AC40,"M")</f>
        <v>0</v>
      </c>
      <c r="AD44" s="61" t="s">
        <v>69</v>
      </c>
      <c r="AE44" s="62" t="n">
        <f aca="false">COUNTIF(AD19:AE40,"L")</f>
        <v>0</v>
      </c>
      <c r="AF44" s="61" t="s">
        <v>67</v>
      </c>
      <c r="AG44" s="62" t="n">
        <f aca="false">COUNTIF(AF19:AG40,"M")</f>
        <v>0</v>
      </c>
      <c r="AH44" s="59" t="s">
        <v>69</v>
      </c>
      <c r="AI44" s="60" t="n">
        <f aca="false">COUNTIF(AH19:AI40,"L")</f>
        <v>0</v>
      </c>
      <c r="AJ44" s="59" t="s">
        <v>67</v>
      </c>
      <c r="AK44" s="220" t="n">
        <f aca="false">COUNTIF(AJ19:AK40,"M")</f>
        <v>0</v>
      </c>
      <c r="AL44" s="217"/>
      <c r="AM44" s="65"/>
      <c r="AO44" s="218"/>
    </row>
    <row r="45" customFormat="false" ht="14.25" hidden="false" customHeight="true" outlineLevel="0" collapsed="false">
      <c r="A45" s="210"/>
      <c r="B45" s="219" t="s">
        <v>71</v>
      </c>
      <c r="C45" s="60" t="n">
        <v>0</v>
      </c>
      <c r="D45" s="59" t="s">
        <v>71</v>
      </c>
      <c r="E45" s="60" t="n">
        <f aca="false">COUNTIF(D19:E40,"XL")</f>
        <v>0</v>
      </c>
      <c r="F45" s="61" t="s">
        <v>71</v>
      </c>
      <c r="G45" s="62" t="n">
        <f aca="false">COUNTIF(F19:G40,"XL")</f>
        <v>0</v>
      </c>
      <c r="H45" s="61" t="s">
        <v>69</v>
      </c>
      <c r="I45" s="62" t="n">
        <f aca="false">COUNTIF(H19:I40,"L")</f>
        <v>0</v>
      </c>
      <c r="J45" s="59" t="s">
        <v>71</v>
      </c>
      <c r="K45" s="60" t="n">
        <f aca="false">COUNTIF(J19:K40,"XL")</f>
        <v>0</v>
      </c>
      <c r="L45" s="59" t="s">
        <v>69</v>
      </c>
      <c r="M45" s="60" t="n">
        <f aca="false">COUNTIF(L19:M40,"L")</f>
        <v>0</v>
      </c>
      <c r="N45" s="61" t="s">
        <v>71</v>
      </c>
      <c r="O45" s="62" t="n">
        <f aca="false">COUNTIF(N19:O40,"XL")</f>
        <v>0</v>
      </c>
      <c r="P45" s="61" t="s">
        <v>69</v>
      </c>
      <c r="Q45" s="62" t="n">
        <f aca="false">COUNTIF(P19:Q40,"L")</f>
        <v>0</v>
      </c>
      <c r="R45" s="59" t="s">
        <v>71</v>
      </c>
      <c r="S45" s="60" t="n">
        <f aca="false">COUNTIF(R19:S40,"XL")</f>
        <v>0</v>
      </c>
      <c r="T45" s="59" t="s">
        <v>69</v>
      </c>
      <c r="U45" s="60" t="n">
        <f aca="false">COUNTIF(T19:U40,"L")</f>
        <v>0</v>
      </c>
      <c r="V45" s="61" t="s">
        <v>71</v>
      </c>
      <c r="W45" s="62" t="n">
        <f aca="false">COUNTIF(V19:W40,"XL")</f>
        <v>0</v>
      </c>
      <c r="X45" s="35" t="s">
        <v>69</v>
      </c>
      <c r="Y45" s="35" t="n">
        <v>0</v>
      </c>
      <c r="Z45" s="59" t="s">
        <v>71</v>
      </c>
      <c r="AA45" s="60" t="n">
        <f aca="false">COUNTIF(Z19:AA40,"XL")</f>
        <v>0</v>
      </c>
      <c r="AB45" s="59" t="s">
        <v>69</v>
      </c>
      <c r="AC45" s="60" t="n">
        <f aca="false">COUNTIF(AB19:AC40,"L")</f>
        <v>0</v>
      </c>
      <c r="AD45" s="61" t="s">
        <v>71</v>
      </c>
      <c r="AE45" s="62" t="n">
        <f aca="false">COUNTIF(AD19:AE40,"XL")</f>
        <v>0</v>
      </c>
      <c r="AF45" s="61" t="s">
        <v>69</v>
      </c>
      <c r="AG45" s="62" t="n">
        <f aca="false">COUNTIF(AF19:AG40,"L")</f>
        <v>0</v>
      </c>
      <c r="AH45" s="59" t="s">
        <v>71</v>
      </c>
      <c r="AI45" s="60" t="n">
        <f aca="false">COUNTIF(AH19:AI40,"XL")</f>
        <v>0</v>
      </c>
      <c r="AJ45" s="59" t="s">
        <v>69</v>
      </c>
      <c r="AK45" s="220" t="n">
        <f aca="false">COUNTIF(AJ19:AK40,"L")</f>
        <v>0</v>
      </c>
      <c r="AL45" s="217"/>
      <c r="AM45" s="65"/>
      <c r="AN45" s="65"/>
      <c r="AO45" s="218"/>
    </row>
    <row r="46" customFormat="false" ht="15.4" hidden="false" customHeight="false" outlineLevel="0" collapsed="false">
      <c r="A46" s="210"/>
      <c r="B46" s="221" t="s">
        <v>73</v>
      </c>
      <c r="C46" s="222" t="n">
        <f aca="false">COUNTIF(B19:C40,"XXL")</f>
        <v>0</v>
      </c>
      <c r="D46" s="223" t="s">
        <v>73</v>
      </c>
      <c r="E46" s="222" t="n">
        <f aca="false">COUNTIF(D19:E40,"XXL")</f>
        <v>0</v>
      </c>
      <c r="F46" s="224" t="s">
        <v>73</v>
      </c>
      <c r="G46" s="225" t="n">
        <f aca="false">COUNTIF(F19:G40,"XXL")</f>
        <v>0</v>
      </c>
      <c r="H46" s="224" t="s">
        <v>71</v>
      </c>
      <c r="I46" s="225" t="n">
        <f aca="false">COUNTIF(H19:I40,"XL")</f>
        <v>0</v>
      </c>
      <c r="J46" s="223" t="s">
        <v>73</v>
      </c>
      <c r="K46" s="222" t="n">
        <f aca="false">COUNTIF(J19:K40,"XXL")</f>
        <v>0</v>
      </c>
      <c r="L46" s="223" t="s">
        <v>71</v>
      </c>
      <c r="M46" s="222" t="n">
        <f aca="false">COUNTIF(L19:M40,"XL")</f>
        <v>0</v>
      </c>
      <c r="N46" s="224" t="s">
        <v>73</v>
      </c>
      <c r="O46" s="225" t="n">
        <f aca="false">COUNTIF(N19:O40,"XXL")</f>
        <v>0</v>
      </c>
      <c r="P46" s="224" t="s">
        <v>71</v>
      </c>
      <c r="Q46" s="225" t="n">
        <f aca="false">COUNTIF(P19:Q40,"XL")</f>
        <v>0</v>
      </c>
      <c r="R46" s="223" t="s">
        <v>73</v>
      </c>
      <c r="S46" s="222" t="n">
        <f aca="false">COUNTIF(R19:S40,"XXL")</f>
        <v>0</v>
      </c>
      <c r="T46" s="223" t="s">
        <v>71</v>
      </c>
      <c r="U46" s="222" t="n">
        <f aca="false">COUNTIF(T19:U40,"XL")</f>
        <v>0</v>
      </c>
      <c r="V46" s="224" t="s">
        <v>73</v>
      </c>
      <c r="W46" s="225" t="n">
        <f aca="false">COUNTIF(V19:W40,"XXL")</f>
        <v>0</v>
      </c>
      <c r="X46" s="198" t="s">
        <v>71</v>
      </c>
      <c r="Y46" s="198" t="n">
        <v>0</v>
      </c>
      <c r="Z46" s="223" t="s">
        <v>73</v>
      </c>
      <c r="AA46" s="222" t="n">
        <f aca="false">COUNTIF(Z19:AA40,"XXL")</f>
        <v>0</v>
      </c>
      <c r="AB46" s="223" t="s">
        <v>71</v>
      </c>
      <c r="AC46" s="222" t="n">
        <f aca="false">COUNTIF(AB19:AC40,"XL")</f>
        <v>0</v>
      </c>
      <c r="AD46" s="224" t="s">
        <v>73</v>
      </c>
      <c r="AE46" s="225" t="n">
        <f aca="false">COUNTIF(AD19:AE40,"XXL")</f>
        <v>0</v>
      </c>
      <c r="AF46" s="224" t="s">
        <v>71</v>
      </c>
      <c r="AG46" s="225" t="n">
        <f aca="false">COUNTIF(AF19:AG40,"XL")</f>
        <v>0</v>
      </c>
      <c r="AH46" s="223" t="s">
        <v>73</v>
      </c>
      <c r="AI46" s="222" t="n">
        <f aca="false">COUNTIF(AH19:AI40,"XXL")</f>
        <v>0</v>
      </c>
      <c r="AJ46" s="223" t="s">
        <v>71</v>
      </c>
      <c r="AK46" s="226" t="n">
        <f aca="false">COUNTIF(AJ19:AK40,"XL")</f>
        <v>0</v>
      </c>
      <c r="AL46" s="227"/>
      <c r="AM46" s="228"/>
      <c r="AN46" s="228"/>
      <c r="AO46" s="229"/>
    </row>
    <row r="47" customFormat="false" ht="12.75" hidden="false" customHeight="false" outlineLevel="0" collapsed="false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customFormat="false" ht="72" hidden="false" customHeight="true" outlineLevel="0" collapsed="false">
      <c r="A48" s="134" t="s">
        <v>242</v>
      </c>
      <c r="B48" s="135" t="s">
        <v>243</v>
      </c>
      <c r="C48" s="135"/>
      <c r="D48" s="135"/>
      <c r="E48" s="135"/>
      <c r="F48" s="136" t="s">
        <v>244</v>
      </c>
      <c r="G48" s="136"/>
      <c r="H48" s="136"/>
      <c r="I48" s="136"/>
      <c r="J48" s="136" t="s">
        <v>245</v>
      </c>
      <c r="K48" s="136"/>
      <c r="L48" s="136"/>
      <c r="M48" s="136"/>
      <c r="N48" s="136" t="s">
        <v>246</v>
      </c>
      <c r="O48" s="136"/>
      <c r="P48" s="136"/>
      <c r="Q48" s="136"/>
      <c r="R48" s="136" t="s">
        <v>247</v>
      </c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7"/>
      <c r="AI48" s="137"/>
      <c r="AJ48" s="137"/>
      <c r="AK48" s="137"/>
      <c r="AL48" s="230" t="s">
        <v>203</v>
      </c>
      <c r="AM48" s="230"/>
      <c r="AN48" s="230"/>
      <c r="AO48" s="230"/>
    </row>
    <row r="49" customFormat="false" ht="19.5" hidden="false" customHeight="true" outlineLevel="0" collapsed="false">
      <c r="A49" s="140" t="s">
        <v>204</v>
      </c>
      <c r="B49" s="108"/>
      <c r="C49" s="108"/>
      <c r="D49" s="108"/>
      <c r="E49" s="108"/>
      <c r="F49" s="21"/>
      <c r="G49" s="21"/>
      <c r="H49" s="21"/>
      <c r="I49" s="21"/>
      <c r="J49" s="14"/>
      <c r="K49" s="14"/>
      <c r="L49" s="14"/>
      <c r="M49" s="14"/>
      <c r="N49" s="21"/>
      <c r="O49" s="21"/>
      <c r="P49" s="21"/>
      <c r="Q49" s="21"/>
      <c r="R49" s="14"/>
      <c r="S49" s="14"/>
      <c r="T49" s="14"/>
      <c r="U49" s="14"/>
      <c r="V49" s="21"/>
      <c r="W49" s="21"/>
      <c r="X49" s="21"/>
      <c r="Y49" s="21"/>
      <c r="Z49" s="12"/>
      <c r="AA49" s="12"/>
      <c r="AB49" s="12"/>
      <c r="AC49" s="12"/>
      <c r="AD49" s="13"/>
      <c r="AE49" s="13"/>
      <c r="AF49" s="13"/>
      <c r="AG49" s="13"/>
      <c r="AH49" s="141"/>
      <c r="AI49" s="141"/>
      <c r="AJ49" s="141"/>
      <c r="AK49" s="141"/>
      <c r="AL49" s="142"/>
      <c r="AM49" s="93"/>
      <c r="AN49" s="93"/>
      <c r="AO49" s="231"/>
    </row>
    <row r="50" customFormat="false" ht="13.8" hidden="true" customHeight="false" outlineLevel="0" collapsed="false">
      <c r="A50" s="145" t="s">
        <v>207</v>
      </c>
      <c r="B50" s="108"/>
      <c r="C50" s="108"/>
      <c r="D50" s="108"/>
      <c r="E50" s="108"/>
      <c r="F50" s="21"/>
      <c r="G50" s="21"/>
      <c r="H50" s="21"/>
      <c r="I50" s="21"/>
      <c r="J50" s="14"/>
      <c r="K50" s="14"/>
      <c r="L50" s="14"/>
      <c r="M50" s="14"/>
      <c r="N50" s="21"/>
      <c r="O50" s="21"/>
      <c r="P50" s="21"/>
      <c r="Q50" s="21"/>
      <c r="R50" s="14"/>
      <c r="S50" s="14"/>
      <c r="T50" s="14"/>
      <c r="U50" s="14"/>
      <c r="V50" s="21"/>
      <c r="W50" s="21"/>
      <c r="X50" s="21"/>
      <c r="Y50" s="21"/>
      <c r="Z50" s="14"/>
      <c r="AA50" s="14"/>
      <c r="AB50" s="14"/>
      <c r="AC50" s="14"/>
      <c r="AD50" s="21"/>
      <c r="AE50" s="21"/>
      <c r="AF50" s="21"/>
      <c r="AG50" s="21"/>
      <c r="AH50" s="146"/>
      <c r="AI50" s="146"/>
      <c r="AJ50" s="146"/>
      <c r="AK50" s="146"/>
      <c r="AL50" s="147"/>
      <c r="AM50" s="17"/>
      <c r="AN50" s="17"/>
      <c r="AO50" s="232"/>
    </row>
    <row r="51" customFormat="false" ht="13.8" hidden="true" customHeight="false" outlineLevel="0" collapsed="false">
      <c r="A51" s="145" t="s">
        <v>209</v>
      </c>
      <c r="B51" s="108"/>
      <c r="C51" s="108"/>
      <c r="D51" s="108"/>
      <c r="E51" s="108"/>
      <c r="F51" s="21"/>
      <c r="G51" s="21"/>
      <c r="H51" s="21"/>
      <c r="I51" s="21"/>
      <c r="J51" s="14"/>
      <c r="K51" s="14"/>
      <c r="L51" s="14"/>
      <c r="M51" s="14"/>
      <c r="N51" s="21"/>
      <c r="O51" s="21"/>
      <c r="P51" s="21"/>
      <c r="Q51" s="21"/>
      <c r="R51" s="14"/>
      <c r="S51" s="14"/>
      <c r="T51" s="14"/>
      <c r="U51" s="14"/>
      <c r="V51" s="21"/>
      <c r="W51" s="21"/>
      <c r="X51" s="21"/>
      <c r="Y51" s="21"/>
      <c r="Z51" s="14"/>
      <c r="AA51" s="14"/>
      <c r="AB51" s="14"/>
      <c r="AC51" s="14"/>
      <c r="AD51" s="21"/>
      <c r="AE51" s="21"/>
      <c r="AF51" s="21"/>
      <c r="AG51" s="21"/>
      <c r="AH51" s="146"/>
      <c r="AI51" s="146"/>
      <c r="AJ51" s="146"/>
      <c r="AK51" s="146"/>
      <c r="AL51" s="147"/>
      <c r="AM51" s="17"/>
      <c r="AN51" s="17"/>
      <c r="AO51" s="232"/>
    </row>
    <row r="52" customFormat="false" ht="13.8" hidden="false" customHeight="false" outlineLevel="0" collapsed="false">
      <c r="A52" s="145" t="s">
        <v>211</v>
      </c>
      <c r="B52" s="108" t="s">
        <v>248</v>
      </c>
      <c r="C52" s="108"/>
      <c r="D52" s="108"/>
      <c r="E52" s="108"/>
      <c r="F52" s="21" t="s">
        <v>248</v>
      </c>
      <c r="G52" s="21"/>
      <c r="H52" s="21"/>
      <c r="I52" s="21"/>
      <c r="J52" s="14"/>
      <c r="K52" s="14"/>
      <c r="L52" s="14"/>
      <c r="M52" s="14"/>
      <c r="N52" s="21"/>
      <c r="O52" s="21"/>
      <c r="P52" s="21"/>
      <c r="Q52" s="21"/>
      <c r="R52" s="14"/>
      <c r="S52" s="14"/>
      <c r="T52" s="14"/>
      <c r="U52" s="14"/>
      <c r="V52" s="21"/>
      <c r="W52" s="21"/>
      <c r="X52" s="21"/>
      <c r="Y52" s="21"/>
      <c r="Z52" s="14"/>
      <c r="AA52" s="14"/>
      <c r="AB52" s="14"/>
      <c r="AC52" s="14"/>
      <c r="AD52" s="21"/>
      <c r="AE52" s="21"/>
      <c r="AF52" s="21"/>
      <c r="AG52" s="21"/>
      <c r="AH52" s="146"/>
      <c r="AI52" s="146"/>
      <c r="AJ52" s="146"/>
      <c r="AK52" s="146"/>
      <c r="AL52" s="147"/>
      <c r="AM52" s="17"/>
      <c r="AN52" s="17"/>
      <c r="AO52" s="232"/>
    </row>
    <row r="53" customFormat="false" ht="13.8" hidden="true" customHeight="false" outlineLevel="0" collapsed="false">
      <c r="A53" s="145" t="s">
        <v>249</v>
      </c>
      <c r="B53" s="108"/>
      <c r="C53" s="108"/>
      <c r="D53" s="108"/>
      <c r="E53" s="108"/>
      <c r="F53" s="21"/>
      <c r="G53" s="21"/>
      <c r="H53" s="21"/>
      <c r="I53" s="21"/>
      <c r="J53" s="14"/>
      <c r="K53" s="14"/>
      <c r="L53" s="14"/>
      <c r="M53" s="14"/>
      <c r="N53" s="21"/>
      <c r="O53" s="21"/>
      <c r="P53" s="21"/>
      <c r="Q53" s="21"/>
      <c r="R53" s="14"/>
      <c r="S53" s="14"/>
      <c r="T53" s="14"/>
      <c r="U53" s="14"/>
      <c r="V53" s="21"/>
      <c r="W53" s="21"/>
      <c r="X53" s="21"/>
      <c r="Y53" s="21"/>
      <c r="Z53" s="14"/>
      <c r="AA53" s="14"/>
      <c r="AB53" s="14"/>
      <c r="AC53" s="14"/>
      <c r="AD53" s="21"/>
      <c r="AE53" s="21"/>
      <c r="AF53" s="21"/>
      <c r="AG53" s="21"/>
      <c r="AH53" s="146"/>
      <c r="AI53" s="146"/>
      <c r="AJ53" s="146"/>
      <c r="AK53" s="146"/>
      <c r="AL53" s="147"/>
      <c r="AM53" s="17"/>
      <c r="AN53" s="17"/>
      <c r="AO53" s="232"/>
    </row>
    <row r="54" customFormat="false" ht="13.8" hidden="true" customHeight="false" outlineLevel="0" collapsed="false">
      <c r="A54" s="145" t="s">
        <v>217</v>
      </c>
      <c r="B54" s="108"/>
      <c r="C54" s="108"/>
      <c r="D54" s="108"/>
      <c r="E54" s="108"/>
      <c r="F54" s="21"/>
      <c r="G54" s="21"/>
      <c r="H54" s="21"/>
      <c r="I54" s="21"/>
      <c r="J54" s="14"/>
      <c r="K54" s="14"/>
      <c r="L54" s="14"/>
      <c r="M54" s="14"/>
      <c r="N54" s="21"/>
      <c r="O54" s="21"/>
      <c r="P54" s="21"/>
      <c r="Q54" s="21"/>
      <c r="R54" s="14"/>
      <c r="S54" s="14"/>
      <c r="T54" s="14"/>
      <c r="U54" s="14"/>
      <c r="V54" s="21"/>
      <c r="W54" s="21"/>
      <c r="X54" s="21"/>
      <c r="Y54" s="21"/>
      <c r="Z54" s="14"/>
      <c r="AA54" s="14"/>
      <c r="AB54" s="14"/>
      <c r="AC54" s="14"/>
      <c r="AD54" s="21"/>
      <c r="AE54" s="21"/>
      <c r="AF54" s="21"/>
      <c r="AG54" s="21"/>
      <c r="AH54" s="146"/>
      <c r="AI54" s="146"/>
      <c r="AJ54" s="146"/>
      <c r="AK54" s="146"/>
      <c r="AL54" s="147"/>
      <c r="AM54" s="17"/>
      <c r="AN54" s="17"/>
      <c r="AO54" s="232"/>
    </row>
    <row r="55" customFormat="false" ht="13.8" hidden="true" customHeight="false" outlineLevel="0" collapsed="false">
      <c r="A55" s="145" t="s">
        <v>219</v>
      </c>
      <c r="B55" s="108"/>
      <c r="C55" s="108"/>
      <c r="D55" s="108"/>
      <c r="E55" s="108"/>
      <c r="F55" s="21"/>
      <c r="G55" s="21"/>
      <c r="H55" s="21"/>
      <c r="I55" s="21"/>
      <c r="J55" s="14"/>
      <c r="K55" s="14"/>
      <c r="L55" s="14"/>
      <c r="M55" s="14"/>
      <c r="N55" s="21"/>
      <c r="O55" s="21"/>
      <c r="P55" s="21"/>
      <c r="Q55" s="21"/>
      <c r="R55" s="14"/>
      <c r="S55" s="14"/>
      <c r="T55" s="14"/>
      <c r="U55" s="14"/>
      <c r="V55" s="21"/>
      <c r="W55" s="21"/>
      <c r="X55" s="21"/>
      <c r="Y55" s="21"/>
      <c r="Z55" s="14"/>
      <c r="AA55" s="14"/>
      <c r="AB55" s="14"/>
      <c r="AC55" s="14"/>
      <c r="AD55" s="21"/>
      <c r="AE55" s="21"/>
      <c r="AF55" s="21"/>
      <c r="AG55" s="21"/>
      <c r="AH55" s="146"/>
      <c r="AI55" s="146"/>
      <c r="AJ55" s="146"/>
      <c r="AK55" s="146"/>
      <c r="AL55" s="147"/>
      <c r="AM55" s="17"/>
      <c r="AN55" s="17"/>
      <c r="AO55" s="232"/>
    </row>
    <row r="56" customFormat="false" ht="12.75" hidden="true" customHeight="true" outlineLevel="0" collapsed="false">
      <c r="A56" s="145" t="s">
        <v>221</v>
      </c>
      <c r="B56" s="108"/>
      <c r="C56" s="108"/>
      <c r="D56" s="108"/>
      <c r="E56" s="108"/>
      <c r="F56" s="21"/>
      <c r="G56" s="21"/>
      <c r="H56" s="21"/>
      <c r="I56" s="21"/>
      <c r="J56" s="14"/>
      <c r="K56" s="14"/>
      <c r="L56" s="14"/>
      <c r="M56" s="14"/>
      <c r="N56" s="21"/>
      <c r="O56" s="21"/>
      <c r="P56" s="21"/>
      <c r="Q56" s="21"/>
      <c r="R56" s="14"/>
      <c r="S56" s="14"/>
      <c r="T56" s="14"/>
      <c r="U56" s="14"/>
      <c r="V56" s="21"/>
      <c r="W56" s="21"/>
      <c r="X56" s="21"/>
      <c r="Y56" s="21"/>
      <c r="Z56" s="14"/>
      <c r="AA56" s="14"/>
      <c r="AB56" s="14"/>
      <c r="AC56" s="14"/>
      <c r="AD56" s="21"/>
      <c r="AE56" s="21"/>
      <c r="AF56" s="21"/>
      <c r="AG56" s="21"/>
      <c r="AH56" s="146"/>
      <c r="AI56" s="146"/>
      <c r="AJ56" s="146"/>
      <c r="AK56" s="146"/>
      <c r="AL56" s="147"/>
      <c r="AM56" s="17"/>
      <c r="AN56" s="17"/>
      <c r="AO56" s="232"/>
    </row>
    <row r="57" customFormat="false" ht="12.75" hidden="true" customHeight="true" outlineLevel="0" collapsed="false">
      <c r="A57" s="145" t="s">
        <v>223</v>
      </c>
      <c r="B57" s="108"/>
      <c r="C57" s="108"/>
      <c r="D57" s="108"/>
      <c r="E57" s="108"/>
      <c r="F57" s="21"/>
      <c r="G57" s="21"/>
      <c r="H57" s="21"/>
      <c r="I57" s="21"/>
      <c r="J57" s="14"/>
      <c r="K57" s="14"/>
      <c r="L57" s="14"/>
      <c r="M57" s="14"/>
      <c r="N57" s="21"/>
      <c r="O57" s="21"/>
      <c r="P57" s="21"/>
      <c r="Q57" s="21"/>
      <c r="R57" s="14"/>
      <c r="S57" s="14"/>
      <c r="T57" s="14"/>
      <c r="U57" s="14"/>
      <c r="V57" s="21"/>
      <c r="W57" s="21"/>
      <c r="X57" s="21"/>
      <c r="Y57" s="21"/>
      <c r="Z57" s="14"/>
      <c r="AA57" s="14"/>
      <c r="AB57" s="14"/>
      <c r="AC57" s="14"/>
      <c r="AD57" s="21"/>
      <c r="AE57" s="21"/>
      <c r="AF57" s="21"/>
      <c r="AG57" s="21"/>
      <c r="AH57" s="146"/>
      <c r="AI57" s="146"/>
      <c r="AJ57" s="146"/>
      <c r="AK57" s="146"/>
      <c r="AL57" s="147"/>
      <c r="AM57" s="17"/>
      <c r="AN57" s="17"/>
      <c r="AO57" s="232"/>
    </row>
    <row r="58" customFormat="false" ht="13.8" hidden="true" customHeight="false" outlineLevel="0" collapsed="false">
      <c r="A58" s="145" t="s">
        <v>225</v>
      </c>
      <c r="B58" s="108"/>
      <c r="C58" s="108"/>
      <c r="D58" s="108"/>
      <c r="E58" s="108"/>
      <c r="F58" s="21"/>
      <c r="G58" s="21"/>
      <c r="H58" s="21"/>
      <c r="I58" s="21"/>
      <c r="J58" s="14"/>
      <c r="K58" s="14"/>
      <c r="L58" s="14"/>
      <c r="M58" s="14"/>
      <c r="N58" s="21"/>
      <c r="O58" s="21"/>
      <c r="P58" s="21"/>
      <c r="Q58" s="21"/>
      <c r="R58" s="14"/>
      <c r="S58" s="14"/>
      <c r="T58" s="14"/>
      <c r="U58" s="14"/>
      <c r="V58" s="21"/>
      <c r="W58" s="21"/>
      <c r="X58" s="21"/>
      <c r="Y58" s="21"/>
      <c r="Z58" s="14"/>
      <c r="AA58" s="14"/>
      <c r="AB58" s="14"/>
      <c r="AC58" s="14"/>
      <c r="AD58" s="21"/>
      <c r="AE58" s="21"/>
      <c r="AF58" s="21"/>
      <c r="AG58" s="21"/>
      <c r="AH58" s="146"/>
      <c r="AI58" s="146"/>
      <c r="AJ58" s="146"/>
      <c r="AK58" s="146"/>
      <c r="AL58" s="147"/>
      <c r="AM58" s="17"/>
      <c r="AN58" s="17"/>
      <c r="AO58" s="232"/>
    </row>
    <row r="59" customFormat="false" ht="13.8" hidden="true" customHeight="false" outlineLevel="0" collapsed="false">
      <c r="A59" s="233" t="s">
        <v>226</v>
      </c>
      <c r="B59" s="108"/>
      <c r="C59" s="108"/>
      <c r="D59" s="108"/>
      <c r="E59" s="108"/>
      <c r="F59" s="21"/>
      <c r="G59" s="21"/>
      <c r="H59" s="21"/>
      <c r="I59" s="21"/>
      <c r="J59" s="14"/>
      <c r="K59" s="14"/>
      <c r="L59" s="14"/>
      <c r="M59" s="14"/>
      <c r="N59" s="21"/>
      <c r="O59" s="21"/>
      <c r="P59" s="21"/>
      <c r="Q59" s="21"/>
      <c r="R59" s="14"/>
      <c r="S59" s="14"/>
      <c r="T59" s="14"/>
      <c r="U59" s="14"/>
      <c r="V59" s="21"/>
      <c r="W59" s="21"/>
      <c r="X59" s="21"/>
      <c r="Y59" s="21"/>
      <c r="Z59" s="14"/>
      <c r="AA59" s="14"/>
      <c r="AB59" s="14"/>
      <c r="AC59" s="14"/>
      <c r="AD59" s="21"/>
      <c r="AE59" s="21"/>
      <c r="AF59" s="21"/>
      <c r="AG59" s="21"/>
      <c r="AH59" s="146"/>
      <c r="AI59" s="146"/>
      <c r="AJ59" s="146"/>
      <c r="AK59" s="146"/>
      <c r="AL59" s="147"/>
      <c r="AM59" s="17"/>
      <c r="AN59" s="17"/>
      <c r="AO59" s="232"/>
    </row>
    <row r="60" customFormat="false" ht="17.35" hidden="false" customHeight="false" outlineLevel="0" collapsed="false">
      <c r="A60" s="234" t="s">
        <v>227</v>
      </c>
      <c r="B60" s="162"/>
      <c r="C60" s="162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 t="s">
        <v>228</v>
      </c>
      <c r="W60" s="163"/>
      <c r="X60" s="163" t="s">
        <v>229</v>
      </c>
      <c r="Y60" s="163"/>
      <c r="Z60" s="163" t="s">
        <v>228</v>
      </c>
      <c r="AA60" s="163"/>
      <c r="AB60" s="163" t="s">
        <v>229</v>
      </c>
      <c r="AC60" s="163"/>
      <c r="AD60" s="163" t="s">
        <v>228</v>
      </c>
      <c r="AE60" s="163"/>
      <c r="AF60" s="163" t="s">
        <v>229</v>
      </c>
      <c r="AG60" s="163"/>
      <c r="AH60" s="163" t="s">
        <v>228</v>
      </c>
      <c r="AI60" s="163"/>
      <c r="AJ60" s="164" t="s">
        <v>229</v>
      </c>
      <c r="AK60" s="164"/>
      <c r="AL60" s="235"/>
      <c r="AM60" s="235"/>
      <c r="AN60" s="166" t="s">
        <v>230</v>
      </c>
      <c r="AO60" s="167"/>
    </row>
    <row r="61" customFormat="false" ht="17.25" hidden="false" customHeight="true" outlineLevel="0" collapsed="false">
      <c r="A61" s="188" t="s">
        <v>250</v>
      </c>
      <c r="B61" s="236" t="s">
        <v>251</v>
      </c>
      <c r="C61" s="236"/>
      <c r="D61" s="171" t="s">
        <v>252</v>
      </c>
      <c r="E61" s="171"/>
      <c r="F61" s="171" t="s">
        <v>253</v>
      </c>
      <c r="G61" s="171"/>
      <c r="H61" s="171" t="s">
        <v>254</v>
      </c>
      <c r="I61" s="171"/>
      <c r="J61" s="171" t="s">
        <v>255</v>
      </c>
      <c r="K61" s="171"/>
      <c r="L61" s="171" t="s">
        <v>256</v>
      </c>
      <c r="M61" s="171"/>
      <c r="N61" s="171" t="s">
        <v>257</v>
      </c>
      <c r="O61" s="171"/>
      <c r="P61" s="171" t="s">
        <v>258</v>
      </c>
      <c r="Q61" s="171"/>
      <c r="R61" s="171" t="s">
        <v>259</v>
      </c>
      <c r="S61" s="171"/>
      <c r="T61" s="171" t="s">
        <v>260</v>
      </c>
      <c r="U61" s="171"/>
      <c r="V61" s="237"/>
      <c r="W61" s="238"/>
      <c r="X61" s="237"/>
      <c r="Y61" s="238"/>
      <c r="Z61" s="237"/>
      <c r="AA61" s="238"/>
      <c r="AB61" s="237"/>
      <c r="AC61" s="238"/>
      <c r="AD61" s="237"/>
      <c r="AE61" s="238"/>
      <c r="AF61" s="237"/>
      <c r="AG61" s="238"/>
      <c r="AH61" s="237"/>
      <c r="AI61" s="238"/>
      <c r="AJ61" s="237"/>
      <c r="AK61" s="239"/>
      <c r="AL61" s="235"/>
      <c r="AM61" s="235"/>
      <c r="AN61" s="166"/>
      <c r="AO61" s="167"/>
    </row>
    <row r="62" customFormat="false" ht="12.75" hidden="false" customHeight="true" outlineLevel="0" collapsed="false">
      <c r="A62" s="188"/>
      <c r="B62" s="174" t="s">
        <v>48</v>
      </c>
      <c r="C62" s="174"/>
      <c r="D62" s="175" t="s">
        <v>48</v>
      </c>
      <c r="E62" s="175"/>
      <c r="F62" s="175" t="s">
        <v>48</v>
      </c>
      <c r="G62" s="175"/>
      <c r="H62" s="175" t="s">
        <v>49</v>
      </c>
      <c r="I62" s="175"/>
      <c r="J62" s="175" t="s">
        <v>48</v>
      </c>
      <c r="K62" s="175"/>
      <c r="L62" s="175" t="s">
        <v>49</v>
      </c>
      <c r="M62" s="175"/>
      <c r="N62" s="175" t="s">
        <v>48</v>
      </c>
      <c r="O62" s="175"/>
      <c r="P62" s="175" t="s">
        <v>49</v>
      </c>
      <c r="Q62" s="175"/>
      <c r="R62" s="175" t="s">
        <v>48</v>
      </c>
      <c r="S62" s="175"/>
      <c r="T62" s="175" t="s">
        <v>49</v>
      </c>
      <c r="U62" s="175"/>
      <c r="V62" s="175" t="s">
        <v>48</v>
      </c>
      <c r="W62" s="175"/>
      <c r="X62" s="175" t="s">
        <v>49</v>
      </c>
      <c r="Y62" s="175"/>
      <c r="Z62" s="175" t="s">
        <v>48</v>
      </c>
      <c r="AA62" s="175"/>
      <c r="AB62" s="175" t="s">
        <v>49</v>
      </c>
      <c r="AC62" s="175"/>
      <c r="AD62" s="175" t="s">
        <v>48</v>
      </c>
      <c r="AE62" s="175"/>
      <c r="AF62" s="175" t="s">
        <v>49</v>
      </c>
      <c r="AG62" s="175"/>
      <c r="AH62" s="175" t="s">
        <v>48</v>
      </c>
      <c r="AI62" s="175"/>
      <c r="AJ62" s="176" t="s">
        <v>49</v>
      </c>
      <c r="AK62" s="176"/>
      <c r="AL62" s="235"/>
      <c r="AM62" s="235"/>
      <c r="AN62" s="166"/>
      <c r="AO62" s="167"/>
    </row>
    <row r="63" customFormat="false" ht="19.5" hidden="false" customHeight="true" outlineLevel="0" collapsed="false">
      <c r="A63" s="188"/>
      <c r="B63" s="174"/>
      <c r="C63" s="174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6"/>
      <c r="AK63" s="176"/>
      <c r="AL63" s="235"/>
      <c r="AM63" s="235"/>
      <c r="AN63" s="166"/>
      <c r="AO63" s="167"/>
    </row>
    <row r="64" customFormat="false" ht="18" hidden="false" customHeight="true" outlineLevel="0" collapsed="false">
      <c r="A64" s="188"/>
      <c r="B64" s="178" t="s">
        <v>239</v>
      </c>
      <c r="C64" s="178"/>
      <c r="D64" s="38" t="s">
        <v>239</v>
      </c>
      <c r="E64" s="38"/>
      <c r="F64" s="38" t="s">
        <v>239</v>
      </c>
      <c r="G64" s="38"/>
      <c r="H64" s="38" t="s">
        <v>239</v>
      </c>
      <c r="I64" s="38"/>
      <c r="J64" s="38" t="s">
        <v>239</v>
      </c>
      <c r="K64" s="38"/>
      <c r="L64" s="38" t="s">
        <v>239</v>
      </c>
      <c r="M64" s="38"/>
      <c r="N64" s="38" t="s">
        <v>239</v>
      </c>
      <c r="O64" s="38"/>
      <c r="P64" s="38" t="s">
        <v>239</v>
      </c>
      <c r="Q64" s="38"/>
      <c r="R64" s="38" t="s">
        <v>239</v>
      </c>
      <c r="S64" s="38"/>
      <c r="T64" s="38" t="s">
        <v>239</v>
      </c>
      <c r="U64" s="38"/>
      <c r="V64" s="38" t="s">
        <v>239</v>
      </c>
      <c r="W64" s="38"/>
      <c r="X64" s="38" t="s">
        <v>239</v>
      </c>
      <c r="Y64" s="38"/>
      <c r="Z64" s="38" t="s">
        <v>239</v>
      </c>
      <c r="AA64" s="38"/>
      <c r="AB64" s="38" t="s">
        <v>239</v>
      </c>
      <c r="AC64" s="38"/>
      <c r="AD64" s="38" t="s">
        <v>239</v>
      </c>
      <c r="AE64" s="38"/>
      <c r="AF64" s="38" t="s">
        <v>239</v>
      </c>
      <c r="AG64" s="38"/>
      <c r="AH64" s="38" t="s">
        <v>239</v>
      </c>
      <c r="AI64" s="38"/>
      <c r="AJ64" s="179" t="s">
        <v>239</v>
      </c>
      <c r="AK64" s="179"/>
      <c r="AL64" s="235"/>
      <c r="AM64" s="235"/>
      <c r="AN64" s="166"/>
      <c r="AO64" s="167"/>
    </row>
    <row r="65" customFormat="false" ht="16.5" hidden="false" customHeight="true" outlineLevel="0" collapsed="false">
      <c r="A65" s="188"/>
      <c r="B65" s="174"/>
      <c r="C65" s="174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6"/>
      <c r="AK65" s="176"/>
      <c r="AL65" s="235"/>
      <c r="AM65" s="235"/>
      <c r="AN65" s="166"/>
      <c r="AO65" s="167"/>
    </row>
    <row r="66" customFormat="false" ht="15.75" hidden="false" customHeight="true" outlineLevel="0" collapsed="false">
      <c r="A66" s="188"/>
      <c r="B66" s="184"/>
      <c r="C66" s="184"/>
      <c r="D66" s="45"/>
      <c r="E66" s="45"/>
      <c r="F66" s="11"/>
      <c r="G66" s="11"/>
      <c r="H66" s="11"/>
      <c r="I66" s="11"/>
      <c r="J66" s="45"/>
      <c r="K66" s="45"/>
      <c r="L66" s="45"/>
      <c r="M66" s="45"/>
      <c r="N66" s="11"/>
      <c r="O66" s="11"/>
      <c r="P66" s="11"/>
      <c r="Q66" s="11"/>
      <c r="R66" s="45"/>
      <c r="S66" s="45"/>
      <c r="T66" s="45"/>
      <c r="U66" s="45"/>
      <c r="V66" s="11"/>
      <c r="W66" s="11"/>
      <c r="X66" s="11"/>
      <c r="Y66" s="11"/>
      <c r="Z66" s="45"/>
      <c r="AA66" s="45"/>
      <c r="AB66" s="45"/>
      <c r="AC66" s="45"/>
      <c r="AD66" s="11"/>
      <c r="AE66" s="11"/>
      <c r="AF66" s="11"/>
      <c r="AG66" s="11"/>
      <c r="AH66" s="45"/>
      <c r="AI66" s="45"/>
      <c r="AJ66" s="185"/>
      <c r="AK66" s="185"/>
      <c r="AL66" s="186"/>
      <c r="AM66" s="186"/>
      <c r="AN66" s="35"/>
      <c r="AO66" s="187"/>
    </row>
    <row r="67" customFormat="false" ht="17.25" hidden="false" customHeight="true" outlineLevel="0" collapsed="false">
      <c r="A67" s="188"/>
      <c r="B67" s="112"/>
      <c r="C67" s="112"/>
      <c r="D67" s="44"/>
      <c r="E67" s="44"/>
      <c r="F67" s="35"/>
      <c r="G67" s="35"/>
      <c r="H67" s="35"/>
      <c r="I67" s="35"/>
      <c r="J67" s="44"/>
      <c r="K67" s="44"/>
      <c r="L67" s="44"/>
      <c r="M67" s="44"/>
      <c r="N67" s="35"/>
      <c r="O67" s="35"/>
      <c r="P67" s="35"/>
      <c r="Q67" s="35"/>
      <c r="R67" s="44"/>
      <c r="S67" s="44"/>
      <c r="T67" s="44"/>
      <c r="U67" s="44"/>
      <c r="V67" s="35"/>
      <c r="W67" s="35"/>
      <c r="X67" s="35"/>
      <c r="Y67" s="35"/>
      <c r="Z67" s="44"/>
      <c r="AA67" s="44"/>
      <c r="AB67" s="44"/>
      <c r="AC67" s="44"/>
      <c r="AD67" s="35"/>
      <c r="AE67" s="35"/>
      <c r="AF67" s="35"/>
      <c r="AG67" s="35"/>
      <c r="AH67" s="44"/>
      <c r="AI67" s="44"/>
      <c r="AJ67" s="111"/>
      <c r="AK67" s="111"/>
      <c r="AL67" s="186"/>
      <c r="AM67" s="186"/>
      <c r="AN67" s="35"/>
      <c r="AO67" s="187"/>
    </row>
    <row r="68" customFormat="false" ht="12.75" hidden="false" customHeight="true" outlineLevel="0" collapsed="false">
      <c r="A68" s="188"/>
      <c r="B68" s="112"/>
      <c r="C68" s="112"/>
      <c r="D68" s="44"/>
      <c r="E68" s="44"/>
      <c r="F68" s="35"/>
      <c r="G68" s="35"/>
      <c r="H68" s="35"/>
      <c r="I68" s="35"/>
      <c r="J68" s="44"/>
      <c r="K68" s="44"/>
      <c r="L68" s="44"/>
      <c r="M68" s="44"/>
      <c r="N68" s="35"/>
      <c r="O68" s="35"/>
      <c r="P68" s="35"/>
      <c r="Q68" s="35"/>
      <c r="R68" s="44"/>
      <c r="S68" s="44"/>
      <c r="T68" s="44"/>
      <c r="U68" s="44"/>
      <c r="V68" s="35"/>
      <c r="W68" s="35"/>
      <c r="X68" s="35"/>
      <c r="Y68" s="35"/>
      <c r="Z68" s="44"/>
      <c r="AA68" s="44"/>
      <c r="AB68" s="44"/>
      <c r="AC68" s="44"/>
      <c r="AD68" s="35"/>
      <c r="AE68" s="35"/>
      <c r="AF68" s="35"/>
      <c r="AG68" s="35"/>
      <c r="AH68" s="44"/>
      <c r="AI68" s="44"/>
      <c r="AJ68" s="111"/>
      <c r="AK68" s="111"/>
      <c r="AL68" s="186"/>
      <c r="AM68" s="186"/>
      <c r="AN68" s="35"/>
      <c r="AO68" s="187"/>
    </row>
    <row r="69" customFormat="false" ht="12.75" hidden="false" customHeight="true" outlineLevel="0" collapsed="false">
      <c r="A69" s="188"/>
      <c r="B69" s="112"/>
      <c r="C69" s="112"/>
      <c r="D69" s="44"/>
      <c r="E69" s="44"/>
      <c r="F69" s="35"/>
      <c r="G69" s="35"/>
      <c r="H69" s="35"/>
      <c r="I69" s="35"/>
      <c r="J69" s="44"/>
      <c r="K69" s="44"/>
      <c r="L69" s="44"/>
      <c r="M69" s="44"/>
      <c r="N69" s="35"/>
      <c r="O69" s="35"/>
      <c r="P69" s="35"/>
      <c r="Q69" s="35"/>
      <c r="R69" s="44"/>
      <c r="S69" s="44"/>
      <c r="T69" s="44"/>
      <c r="U69" s="44"/>
      <c r="V69" s="35"/>
      <c r="W69" s="35"/>
      <c r="X69" s="35"/>
      <c r="Y69" s="35"/>
      <c r="Z69" s="44"/>
      <c r="AA69" s="44"/>
      <c r="AB69" s="44"/>
      <c r="AC69" s="44"/>
      <c r="AD69" s="35"/>
      <c r="AE69" s="35"/>
      <c r="AF69" s="35"/>
      <c r="AG69" s="35"/>
      <c r="AH69" s="44"/>
      <c r="AI69" s="44"/>
      <c r="AJ69" s="111"/>
      <c r="AK69" s="111"/>
      <c r="AL69" s="186"/>
      <c r="AM69" s="186"/>
      <c r="AN69" s="35"/>
      <c r="AO69" s="187"/>
    </row>
    <row r="70" customFormat="false" ht="12.75" hidden="false" customHeight="false" outlineLevel="0" collapsed="false">
      <c r="A70" s="188"/>
      <c r="B70" s="112"/>
      <c r="C70" s="112"/>
      <c r="D70" s="44"/>
      <c r="E70" s="44"/>
      <c r="F70" s="35"/>
      <c r="G70" s="35"/>
      <c r="H70" s="35"/>
      <c r="I70" s="35"/>
      <c r="J70" s="44"/>
      <c r="K70" s="44"/>
      <c r="L70" s="44"/>
      <c r="M70" s="44"/>
      <c r="N70" s="35"/>
      <c r="O70" s="35"/>
      <c r="P70" s="35"/>
      <c r="Q70" s="35"/>
      <c r="R70" s="44"/>
      <c r="S70" s="44"/>
      <c r="T70" s="44"/>
      <c r="U70" s="44"/>
      <c r="V70" s="35"/>
      <c r="W70" s="35"/>
      <c r="X70" s="35"/>
      <c r="Y70" s="35"/>
      <c r="Z70" s="44"/>
      <c r="AA70" s="44"/>
      <c r="AB70" s="44"/>
      <c r="AC70" s="44"/>
      <c r="AD70" s="35"/>
      <c r="AE70" s="35"/>
      <c r="AF70" s="35"/>
      <c r="AG70" s="35"/>
      <c r="AH70" s="44"/>
      <c r="AI70" s="44"/>
      <c r="AJ70" s="111"/>
      <c r="AK70" s="111"/>
      <c r="AL70" s="186"/>
      <c r="AM70" s="186"/>
      <c r="AN70" s="35"/>
      <c r="AO70" s="187"/>
    </row>
    <row r="71" customFormat="false" ht="12.75" hidden="false" customHeight="false" outlineLevel="0" collapsed="false">
      <c r="A71" s="188"/>
      <c r="B71" s="189"/>
      <c r="C71" s="112"/>
      <c r="D71" s="111"/>
      <c r="E71" s="112"/>
      <c r="F71" s="35"/>
      <c r="G71" s="35"/>
      <c r="H71" s="98"/>
      <c r="I71" s="99"/>
      <c r="J71" s="111"/>
      <c r="K71" s="112"/>
      <c r="L71" s="111"/>
      <c r="M71" s="112"/>
      <c r="N71" s="98"/>
      <c r="O71" s="99"/>
      <c r="P71" s="98"/>
      <c r="Q71" s="99"/>
      <c r="R71" s="111"/>
      <c r="S71" s="112"/>
      <c r="T71" s="111"/>
      <c r="U71" s="112"/>
      <c r="V71" s="98"/>
      <c r="W71" s="99"/>
      <c r="X71" s="98"/>
      <c r="Y71" s="99"/>
      <c r="Z71" s="111"/>
      <c r="AA71" s="112"/>
      <c r="AB71" s="111"/>
      <c r="AC71" s="112"/>
      <c r="AD71" s="98"/>
      <c r="AE71" s="99"/>
      <c r="AF71" s="98"/>
      <c r="AG71" s="99"/>
      <c r="AH71" s="111"/>
      <c r="AI71" s="112"/>
      <c r="AJ71" s="111"/>
      <c r="AK71" s="189"/>
      <c r="AL71" s="190"/>
      <c r="AM71" s="99"/>
      <c r="AN71" s="35"/>
      <c r="AO71" s="187"/>
    </row>
    <row r="72" customFormat="false" ht="12.75" hidden="false" customHeight="false" outlineLevel="0" collapsed="false">
      <c r="A72" s="188"/>
      <c r="B72" s="112"/>
      <c r="C72" s="112"/>
      <c r="D72" s="44"/>
      <c r="E72" s="44"/>
      <c r="F72" s="35"/>
      <c r="G72" s="35"/>
      <c r="H72" s="35"/>
      <c r="I72" s="35"/>
      <c r="J72" s="44"/>
      <c r="K72" s="44"/>
      <c r="L72" s="44"/>
      <c r="M72" s="44"/>
      <c r="N72" s="35"/>
      <c r="O72" s="35"/>
      <c r="P72" s="35"/>
      <c r="Q72" s="35"/>
      <c r="R72" s="44"/>
      <c r="S72" s="44"/>
      <c r="T72" s="44"/>
      <c r="U72" s="44"/>
      <c r="V72" s="35"/>
      <c r="W72" s="35"/>
      <c r="X72" s="35"/>
      <c r="Y72" s="35"/>
      <c r="Z72" s="44"/>
      <c r="AA72" s="44"/>
      <c r="AB72" s="44"/>
      <c r="AC72" s="44"/>
      <c r="AD72" s="35"/>
      <c r="AE72" s="35"/>
      <c r="AF72" s="35"/>
      <c r="AG72" s="35"/>
      <c r="AH72" s="44"/>
      <c r="AI72" s="44"/>
      <c r="AJ72" s="111"/>
      <c r="AK72" s="111"/>
      <c r="AL72" s="186"/>
      <c r="AM72" s="186"/>
      <c r="AN72" s="35"/>
      <c r="AO72" s="187"/>
    </row>
    <row r="73" customFormat="false" ht="12.75" hidden="false" customHeight="false" outlineLevel="0" collapsed="false">
      <c r="A73" s="188"/>
      <c r="B73" s="189"/>
      <c r="C73" s="112"/>
      <c r="D73" s="111"/>
      <c r="E73" s="112"/>
      <c r="F73" s="98"/>
      <c r="G73" s="99"/>
      <c r="H73" s="98"/>
      <c r="I73" s="99"/>
      <c r="J73" s="111"/>
      <c r="K73" s="112"/>
      <c r="L73" s="111"/>
      <c r="M73" s="112"/>
      <c r="N73" s="98"/>
      <c r="O73" s="99"/>
      <c r="P73" s="98"/>
      <c r="Q73" s="99"/>
      <c r="R73" s="111"/>
      <c r="S73" s="112"/>
      <c r="T73" s="111"/>
      <c r="U73" s="112"/>
      <c r="V73" s="98"/>
      <c r="W73" s="99"/>
      <c r="X73" s="98"/>
      <c r="Y73" s="99"/>
      <c r="Z73" s="111"/>
      <c r="AA73" s="112"/>
      <c r="AB73" s="111"/>
      <c r="AC73" s="112"/>
      <c r="AD73" s="98"/>
      <c r="AE73" s="99"/>
      <c r="AF73" s="98"/>
      <c r="AG73" s="99"/>
      <c r="AH73" s="111"/>
      <c r="AI73" s="112"/>
      <c r="AJ73" s="111"/>
      <c r="AK73" s="189"/>
      <c r="AL73" s="190"/>
      <c r="AM73" s="99"/>
      <c r="AN73" s="35"/>
      <c r="AO73" s="187"/>
    </row>
    <row r="74" customFormat="false" ht="12.75" hidden="false" customHeight="false" outlineLevel="0" collapsed="false">
      <c r="A74" s="188"/>
      <c r="B74" s="112"/>
      <c r="C74" s="112"/>
      <c r="D74" s="44"/>
      <c r="E74" s="44"/>
      <c r="F74" s="35"/>
      <c r="G74" s="35"/>
      <c r="H74" s="35"/>
      <c r="I74" s="35"/>
      <c r="J74" s="44"/>
      <c r="K74" s="44"/>
      <c r="L74" s="44"/>
      <c r="M74" s="44"/>
      <c r="N74" s="35"/>
      <c r="O74" s="35"/>
      <c r="P74" s="35"/>
      <c r="Q74" s="35"/>
      <c r="R74" s="44"/>
      <c r="S74" s="44"/>
      <c r="T74" s="44"/>
      <c r="U74" s="44"/>
      <c r="V74" s="35"/>
      <c r="W74" s="35"/>
      <c r="X74" s="35"/>
      <c r="Y74" s="35"/>
      <c r="Z74" s="44"/>
      <c r="AA74" s="44"/>
      <c r="AB74" s="44"/>
      <c r="AC74" s="44"/>
      <c r="AD74" s="35"/>
      <c r="AE74" s="35"/>
      <c r="AF74" s="35"/>
      <c r="AG74" s="35"/>
      <c r="AH74" s="44"/>
      <c r="AI74" s="44"/>
      <c r="AJ74" s="111"/>
      <c r="AK74" s="111"/>
      <c r="AL74" s="186"/>
      <c r="AM74" s="186"/>
      <c r="AN74" s="35"/>
      <c r="AO74" s="187"/>
    </row>
    <row r="75" customFormat="false" ht="12.75" hidden="false" customHeight="false" outlineLevel="0" collapsed="false">
      <c r="A75" s="188"/>
      <c r="B75" s="112"/>
      <c r="C75" s="112"/>
      <c r="D75" s="44"/>
      <c r="E75" s="44"/>
      <c r="F75" s="35"/>
      <c r="G75" s="35"/>
      <c r="H75" s="35"/>
      <c r="I75" s="35"/>
      <c r="J75" s="44"/>
      <c r="K75" s="44"/>
      <c r="L75" s="44"/>
      <c r="M75" s="44"/>
      <c r="N75" s="35"/>
      <c r="O75" s="35"/>
      <c r="P75" s="35"/>
      <c r="Q75" s="35"/>
      <c r="R75" s="44"/>
      <c r="S75" s="44"/>
      <c r="T75" s="44"/>
      <c r="U75" s="44"/>
      <c r="V75" s="35"/>
      <c r="W75" s="35"/>
      <c r="X75" s="35"/>
      <c r="Y75" s="35"/>
      <c r="Z75" s="44"/>
      <c r="AA75" s="44"/>
      <c r="AB75" s="44"/>
      <c r="AC75" s="44"/>
      <c r="AD75" s="35"/>
      <c r="AE75" s="35"/>
      <c r="AF75" s="35"/>
      <c r="AG75" s="35"/>
      <c r="AH75" s="44"/>
      <c r="AI75" s="44"/>
      <c r="AJ75" s="111"/>
      <c r="AK75" s="111"/>
      <c r="AL75" s="186"/>
      <c r="AM75" s="186"/>
      <c r="AN75" s="35"/>
      <c r="AO75" s="187"/>
    </row>
    <row r="76" customFormat="false" ht="12.75" hidden="false" customHeight="false" outlineLevel="0" collapsed="false">
      <c r="A76" s="192"/>
      <c r="B76" s="112"/>
      <c r="C76" s="112"/>
      <c r="D76" s="44"/>
      <c r="E76" s="44"/>
      <c r="F76" s="35"/>
      <c r="G76" s="35"/>
      <c r="H76" s="35"/>
      <c r="I76" s="35"/>
      <c r="J76" s="44"/>
      <c r="K76" s="44"/>
      <c r="L76" s="44"/>
      <c r="M76" s="44"/>
      <c r="N76" s="35"/>
      <c r="O76" s="35"/>
      <c r="P76" s="35"/>
      <c r="Q76" s="35"/>
      <c r="R76" s="44"/>
      <c r="S76" s="44"/>
      <c r="T76" s="44"/>
      <c r="U76" s="44"/>
      <c r="V76" s="35"/>
      <c r="W76" s="35"/>
      <c r="X76" s="35"/>
      <c r="Y76" s="35"/>
      <c r="Z76" s="44"/>
      <c r="AA76" s="44"/>
      <c r="AB76" s="44"/>
      <c r="AC76" s="44"/>
      <c r="AD76" s="35"/>
      <c r="AE76" s="35"/>
      <c r="AF76" s="35"/>
      <c r="AG76" s="35"/>
      <c r="AH76" s="44"/>
      <c r="AI76" s="44"/>
      <c r="AJ76" s="111"/>
      <c r="AK76" s="111"/>
      <c r="AL76" s="186"/>
      <c r="AM76" s="186"/>
      <c r="AN76" s="35"/>
      <c r="AO76" s="187"/>
    </row>
    <row r="77" customFormat="false" ht="12.75" hidden="false" customHeight="false" outlineLevel="0" collapsed="false">
      <c r="A77" s="193"/>
      <c r="B77" s="189"/>
      <c r="C77" s="112"/>
      <c r="D77" s="111"/>
      <c r="E77" s="112"/>
      <c r="F77" s="35"/>
      <c r="G77" s="35"/>
      <c r="H77" s="98"/>
      <c r="I77" s="99"/>
      <c r="J77" s="111"/>
      <c r="K77" s="112"/>
      <c r="L77" s="111"/>
      <c r="M77" s="112"/>
      <c r="N77" s="98"/>
      <c r="O77" s="99"/>
      <c r="P77" s="98"/>
      <c r="Q77" s="99"/>
      <c r="R77" s="111"/>
      <c r="S77" s="112"/>
      <c r="T77" s="111"/>
      <c r="U77" s="112"/>
      <c r="V77" s="98"/>
      <c r="W77" s="99"/>
      <c r="X77" s="98"/>
      <c r="Y77" s="99"/>
      <c r="Z77" s="111"/>
      <c r="AA77" s="112"/>
      <c r="AB77" s="111"/>
      <c r="AC77" s="112"/>
      <c r="AD77" s="98"/>
      <c r="AE77" s="99"/>
      <c r="AF77" s="98"/>
      <c r="AG77" s="99"/>
      <c r="AH77" s="111"/>
      <c r="AI77" s="112"/>
      <c r="AJ77" s="111"/>
      <c r="AK77" s="189"/>
      <c r="AL77" s="190"/>
      <c r="AM77" s="99"/>
      <c r="AN77" s="35"/>
      <c r="AO77" s="187"/>
    </row>
    <row r="78" customFormat="false" ht="12.75" hidden="false" customHeight="false" outlineLevel="0" collapsed="false">
      <c r="A78" s="193"/>
      <c r="B78" s="112"/>
      <c r="C78" s="112"/>
      <c r="D78" s="44"/>
      <c r="E78" s="44"/>
      <c r="F78" s="35"/>
      <c r="G78" s="35"/>
      <c r="H78" s="35"/>
      <c r="I78" s="35"/>
      <c r="J78" s="44"/>
      <c r="K78" s="44"/>
      <c r="L78" s="44"/>
      <c r="M78" s="44"/>
      <c r="N78" s="35"/>
      <c r="O78" s="35"/>
      <c r="P78" s="35"/>
      <c r="Q78" s="35"/>
      <c r="R78" s="44"/>
      <c r="S78" s="44"/>
      <c r="T78" s="44"/>
      <c r="U78" s="44"/>
      <c r="V78" s="35"/>
      <c r="W78" s="35"/>
      <c r="X78" s="35"/>
      <c r="Y78" s="35"/>
      <c r="Z78" s="44"/>
      <c r="AA78" s="44"/>
      <c r="AB78" s="44"/>
      <c r="AC78" s="44"/>
      <c r="AD78" s="35"/>
      <c r="AE78" s="35"/>
      <c r="AF78" s="35"/>
      <c r="AG78" s="35"/>
      <c r="AH78" s="44"/>
      <c r="AI78" s="44"/>
      <c r="AJ78" s="111"/>
      <c r="AK78" s="111"/>
      <c r="AL78" s="186"/>
      <c r="AM78" s="186"/>
      <c r="AN78" s="35"/>
      <c r="AO78" s="187"/>
    </row>
    <row r="79" customFormat="false" ht="12.75" hidden="false" customHeight="false" outlineLevel="0" collapsed="false">
      <c r="A79" s="193"/>
      <c r="B79" s="189"/>
      <c r="C79" s="112"/>
      <c r="D79" s="111"/>
      <c r="E79" s="112"/>
      <c r="F79" s="98"/>
      <c r="G79" s="99"/>
      <c r="H79" s="98"/>
      <c r="I79" s="99"/>
      <c r="J79" s="111"/>
      <c r="K79" s="112"/>
      <c r="L79" s="111"/>
      <c r="M79" s="112"/>
      <c r="N79" s="98"/>
      <c r="O79" s="99"/>
      <c r="P79" s="98"/>
      <c r="Q79" s="99"/>
      <c r="R79" s="111"/>
      <c r="S79" s="112"/>
      <c r="T79" s="111"/>
      <c r="U79" s="112"/>
      <c r="V79" s="98"/>
      <c r="W79" s="99"/>
      <c r="X79" s="98"/>
      <c r="Y79" s="99"/>
      <c r="Z79" s="111"/>
      <c r="AA79" s="112"/>
      <c r="AB79" s="111"/>
      <c r="AC79" s="112"/>
      <c r="AD79" s="98"/>
      <c r="AE79" s="99"/>
      <c r="AF79" s="98"/>
      <c r="AG79" s="99"/>
      <c r="AH79" s="111"/>
      <c r="AI79" s="112"/>
      <c r="AJ79" s="111"/>
      <c r="AK79" s="189"/>
      <c r="AL79" s="190"/>
      <c r="AM79" s="99"/>
      <c r="AN79" s="35"/>
      <c r="AO79" s="187"/>
    </row>
    <row r="80" customFormat="false" ht="12.75" hidden="false" customHeight="false" outlineLevel="0" collapsed="false">
      <c r="A80" s="193"/>
      <c r="B80" s="112"/>
      <c r="C80" s="112"/>
      <c r="D80" s="44"/>
      <c r="E80" s="44"/>
      <c r="F80" s="35"/>
      <c r="G80" s="35"/>
      <c r="H80" s="35"/>
      <c r="I80" s="35"/>
      <c r="J80" s="44"/>
      <c r="K80" s="44"/>
      <c r="L80" s="44"/>
      <c r="M80" s="44"/>
      <c r="N80" s="35"/>
      <c r="O80" s="35"/>
      <c r="P80" s="35"/>
      <c r="Q80" s="35"/>
      <c r="R80" s="44"/>
      <c r="S80" s="44"/>
      <c r="T80" s="44"/>
      <c r="U80" s="44"/>
      <c r="V80" s="35"/>
      <c r="W80" s="35"/>
      <c r="X80" s="35"/>
      <c r="Y80" s="35"/>
      <c r="Z80" s="44"/>
      <c r="AA80" s="44"/>
      <c r="AB80" s="44"/>
      <c r="AC80" s="44"/>
      <c r="AD80" s="35"/>
      <c r="AE80" s="35"/>
      <c r="AF80" s="35"/>
      <c r="AG80" s="35"/>
      <c r="AH80" s="44"/>
      <c r="AI80" s="44"/>
      <c r="AJ80" s="111"/>
      <c r="AK80" s="111"/>
      <c r="AL80" s="186"/>
      <c r="AM80" s="186"/>
      <c r="AN80" s="35"/>
      <c r="AO80" s="187"/>
    </row>
    <row r="81" customFormat="false" ht="12.75" hidden="false" customHeight="false" outlineLevel="0" collapsed="false">
      <c r="A81" s="193"/>
      <c r="B81" s="112"/>
      <c r="C81" s="112"/>
      <c r="D81" s="44"/>
      <c r="E81" s="44"/>
      <c r="F81" s="35"/>
      <c r="G81" s="35"/>
      <c r="H81" s="35"/>
      <c r="I81" s="35"/>
      <c r="J81" s="44"/>
      <c r="K81" s="44"/>
      <c r="L81" s="44"/>
      <c r="M81" s="44"/>
      <c r="N81" s="35"/>
      <c r="O81" s="35"/>
      <c r="P81" s="35"/>
      <c r="Q81" s="35"/>
      <c r="R81" s="44"/>
      <c r="S81" s="44"/>
      <c r="T81" s="44"/>
      <c r="U81" s="44"/>
      <c r="V81" s="35"/>
      <c r="W81" s="35"/>
      <c r="X81" s="35"/>
      <c r="Y81" s="35"/>
      <c r="Z81" s="44"/>
      <c r="AA81" s="44"/>
      <c r="AB81" s="44"/>
      <c r="AC81" s="44"/>
      <c r="AD81" s="35"/>
      <c r="AE81" s="35"/>
      <c r="AF81" s="35"/>
      <c r="AG81" s="35"/>
      <c r="AH81" s="44"/>
      <c r="AI81" s="44"/>
      <c r="AJ81" s="111"/>
      <c r="AK81" s="111"/>
      <c r="AL81" s="186"/>
      <c r="AM81" s="186"/>
      <c r="AN81" s="35"/>
      <c r="AO81" s="187"/>
    </row>
    <row r="82" customFormat="false" ht="12.75" hidden="false" customHeight="false" outlineLevel="0" collapsed="false">
      <c r="A82" s="193"/>
      <c r="B82" s="112"/>
      <c r="C82" s="112"/>
      <c r="D82" s="44"/>
      <c r="E82" s="44"/>
      <c r="F82" s="35"/>
      <c r="G82" s="35"/>
      <c r="H82" s="35"/>
      <c r="I82" s="35"/>
      <c r="J82" s="44"/>
      <c r="K82" s="44"/>
      <c r="L82" s="44"/>
      <c r="M82" s="44"/>
      <c r="N82" s="35"/>
      <c r="O82" s="35"/>
      <c r="P82" s="35"/>
      <c r="Q82" s="35"/>
      <c r="R82" s="44"/>
      <c r="S82" s="44"/>
      <c r="T82" s="44"/>
      <c r="U82" s="44"/>
      <c r="V82" s="35"/>
      <c r="W82" s="35"/>
      <c r="X82" s="35"/>
      <c r="Y82" s="35"/>
      <c r="Z82" s="44"/>
      <c r="AA82" s="44"/>
      <c r="AB82" s="44"/>
      <c r="AC82" s="44"/>
      <c r="AD82" s="35"/>
      <c r="AE82" s="35"/>
      <c r="AF82" s="35"/>
      <c r="AG82" s="35"/>
      <c r="AH82" s="44"/>
      <c r="AI82" s="44"/>
      <c r="AJ82" s="111"/>
      <c r="AK82" s="111"/>
      <c r="AL82" s="186"/>
      <c r="AM82" s="186"/>
      <c r="AN82" s="35"/>
      <c r="AO82" s="187"/>
    </row>
    <row r="83" customFormat="false" ht="12.75" hidden="false" customHeight="false" outlineLevel="0" collapsed="false">
      <c r="A83" s="193"/>
      <c r="B83" s="112"/>
      <c r="C83" s="112"/>
      <c r="D83" s="44"/>
      <c r="E83" s="44"/>
      <c r="F83" s="35"/>
      <c r="G83" s="35"/>
      <c r="H83" s="35"/>
      <c r="I83" s="35"/>
      <c r="J83" s="44"/>
      <c r="K83" s="44"/>
      <c r="L83" s="44"/>
      <c r="M83" s="44"/>
      <c r="N83" s="35"/>
      <c r="O83" s="35"/>
      <c r="P83" s="35"/>
      <c r="Q83" s="35"/>
      <c r="R83" s="44"/>
      <c r="S83" s="44"/>
      <c r="T83" s="44"/>
      <c r="U83" s="44"/>
      <c r="V83" s="35"/>
      <c r="W83" s="35"/>
      <c r="X83" s="35"/>
      <c r="Y83" s="35"/>
      <c r="Z83" s="44"/>
      <c r="AA83" s="44"/>
      <c r="AB83" s="44"/>
      <c r="AC83" s="44"/>
      <c r="AD83" s="35"/>
      <c r="AE83" s="35"/>
      <c r="AF83" s="35"/>
      <c r="AG83" s="35"/>
      <c r="AH83" s="44"/>
      <c r="AI83" s="44"/>
      <c r="AJ83" s="111"/>
      <c r="AK83" s="111"/>
      <c r="AL83" s="186"/>
      <c r="AM83" s="186"/>
      <c r="AN83" s="35"/>
      <c r="AO83" s="187"/>
    </row>
    <row r="84" customFormat="false" ht="12.75" hidden="false" customHeight="false" outlineLevel="0" collapsed="false">
      <c r="A84" s="193"/>
      <c r="B84" s="112"/>
      <c r="C84" s="112"/>
      <c r="D84" s="44"/>
      <c r="E84" s="44"/>
      <c r="F84" s="35"/>
      <c r="G84" s="35"/>
      <c r="H84" s="35"/>
      <c r="I84" s="35"/>
      <c r="J84" s="44"/>
      <c r="K84" s="44"/>
      <c r="L84" s="44"/>
      <c r="M84" s="44"/>
      <c r="N84" s="35"/>
      <c r="O84" s="35"/>
      <c r="P84" s="35"/>
      <c r="Q84" s="35"/>
      <c r="R84" s="44"/>
      <c r="S84" s="44"/>
      <c r="T84" s="44"/>
      <c r="U84" s="44"/>
      <c r="V84" s="35"/>
      <c r="W84" s="35"/>
      <c r="X84" s="35"/>
      <c r="Y84" s="35"/>
      <c r="Z84" s="44"/>
      <c r="AA84" s="44"/>
      <c r="AB84" s="44"/>
      <c r="AC84" s="44"/>
      <c r="AD84" s="35"/>
      <c r="AE84" s="35"/>
      <c r="AF84" s="35"/>
      <c r="AG84" s="35"/>
      <c r="AH84" s="44"/>
      <c r="AI84" s="44"/>
      <c r="AJ84" s="111"/>
      <c r="AK84" s="111"/>
      <c r="AL84" s="186"/>
      <c r="AM84" s="186"/>
      <c r="AN84" s="35"/>
      <c r="AO84" s="187"/>
    </row>
    <row r="85" customFormat="false" ht="12.75" hidden="false" customHeight="false" outlineLevel="0" collapsed="false">
      <c r="A85" s="193"/>
      <c r="B85" s="112"/>
      <c r="C85" s="112"/>
      <c r="D85" s="44"/>
      <c r="E85" s="44"/>
      <c r="F85" s="35"/>
      <c r="G85" s="35"/>
      <c r="H85" s="35"/>
      <c r="I85" s="35"/>
      <c r="J85" s="44"/>
      <c r="K85" s="44"/>
      <c r="L85" s="44"/>
      <c r="M85" s="44"/>
      <c r="N85" s="35"/>
      <c r="O85" s="35"/>
      <c r="P85" s="35"/>
      <c r="Q85" s="35"/>
      <c r="R85" s="44"/>
      <c r="S85" s="44"/>
      <c r="T85" s="44"/>
      <c r="U85" s="44"/>
      <c r="V85" s="35"/>
      <c r="W85" s="35"/>
      <c r="X85" s="35"/>
      <c r="Y85" s="35"/>
      <c r="Z85" s="44"/>
      <c r="AA85" s="44"/>
      <c r="AB85" s="44"/>
      <c r="AC85" s="44"/>
      <c r="AD85" s="35"/>
      <c r="AE85" s="35"/>
      <c r="AF85" s="35"/>
      <c r="AG85" s="35"/>
      <c r="AH85" s="44"/>
      <c r="AI85" s="44"/>
      <c r="AJ85" s="111"/>
      <c r="AK85" s="111"/>
      <c r="AL85" s="186"/>
      <c r="AM85" s="186"/>
      <c r="AN85" s="35"/>
      <c r="AO85" s="187"/>
    </row>
    <row r="86" customFormat="false" ht="12.75" hidden="false" customHeight="false" outlineLevel="0" collapsed="false">
      <c r="A86" s="193"/>
      <c r="B86" s="112"/>
      <c r="C86" s="112"/>
      <c r="D86" s="44"/>
      <c r="E86" s="44"/>
      <c r="F86" s="35"/>
      <c r="G86" s="35"/>
      <c r="H86" s="35"/>
      <c r="I86" s="35"/>
      <c r="J86" s="44"/>
      <c r="K86" s="44"/>
      <c r="L86" s="44"/>
      <c r="M86" s="44"/>
      <c r="N86" s="35"/>
      <c r="O86" s="35"/>
      <c r="P86" s="35"/>
      <c r="Q86" s="35"/>
      <c r="R86" s="44"/>
      <c r="S86" s="44"/>
      <c r="T86" s="44"/>
      <c r="U86" s="44"/>
      <c r="V86" s="35"/>
      <c r="W86" s="35"/>
      <c r="X86" s="35"/>
      <c r="Y86" s="35"/>
      <c r="Z86" s="44"/>
      <c r="AA86" s="44"/>
      <c r="AB86" s="44"/>
      <c r="AC86" s="44"/>
      <c r="AD86" s="35"/>
      <c r="AE86" s="35"/>
      <c r="AF86" s="35"/>
      <c r="AG86" s="35"/>
      <c r="AH86" s="44"/>
      <c r="AI86" s="44"/>
      <c r="AJ86" s="111"/>
      <c r="AK86" s="111"/>
      <c r="AL86" s="186"/>
      <c r="AM86" s="186"/>
      <c r="AN86" s="35"/>
      <c r="AO86" s="187"/>
    </row>
    <row r="87" customFormat="false" ht="12.75" hidden="false" customHeight="false" outlineLevel="0" collapsed="false">
      <c r="A87" s="193"/>
      <c r="B87" s="112"/>
      <c r="C87" s="112"/>
      <c r="D87" s="44"/>
      <c r="E87" s="44"/>
      <c r="F87" s="35"/>
      <c r="G87" s="35"/>
      <c r="H87" s="35"/>
      <c r="I87" s="35"/>
      <c r="J87" s="44"/>
      <c r="K87" s="44"/>
      <c r="L87" s="44"/>
      <c r="M87" s="44"/>
      <c r="N87" s="35"/>
      <c r="O87" s="35"/>
      <c r="P87" s="35"/>
      <c r="Q87" s="35"/>
      <c r="R87" s="44"/>
      <c r="S87" s="44"/>
      <c r="T87" s="44"/>
      <c r="U87" s="44"/>
      <c r="V87" s="35"/>
      <c r="W87" s="35"/>
      <c r="X87" s="35"/>
      <c r="Y87" s="35"/>
      <c r="Z87" s="44"/>
      <c r="AA87" s="44"/>
      <c r="AB87" s="44"/>
      <c r="AC87" s="44"/>
      <c r="AD87" s="35"/>
      <c r="AE87" s="35"/>
      <c r="AF87" s="35"/>
      <c r="AG87" s="35"/>
      <c r="AH87" s="44"/>
      <c r="AI87" s="44"/>
      <c r="AJ87" s="111"/>
      <c r="AK87" s="111"/>
      <c r="AL87" s="186"/>
      <c r="AM87" s="186"/>
      <c r="AN87" s="35"/>
      <c r="AO87" s="187"/>
    </row>
    <row r="88" customFormat="false" ht="12.75" hidden="false" customHeight="false" outlineLevel="0" collapsed="false">
      <c r="A88" s="193"/>
      <c r="B88" s="112"/>
      <c r="C88" s="112"/>
      <c r="D88" s="44"/>
      <c r="E88" s="44"/>
      <c r="F88" s="35"/>
      <c r="G88" s="35"/>
      <c r="H88" s="35"/>
      <c r="I88" s="35"/>
      <c r="J88" s="44"/>
      <c r="K88" s="44"/>
      <c r="L88" s="44"/>
      <c r="M88" s="44"/>
      <c r="N88" s="35"/>
      <c r="O88" s="35"/>
      <c r="P88" s="35"/>
      <c r="Q88" s="35"/>
      <c r="R88" s="44"/>
      <c r="S88" s="44"/>
      <c r="T88" s="44"/>
      <c r="U88" s="44"/>
      <c r="V88" s="35"/>
      <c r="W88" s="35"/>
      <c r="X88" s="35"/>
      <c r="Y88" s="35"/>
      <c r="Z88" s="44"/>
      <c r="AA88" s="44"/>
      <c r="AB88" s="44"/>
      <c r="AC88" s="44"/>
      <c r="AD88" s="35"/>
      <c r="AE88" s="35"/>
      <c r="AF88" s="35"/>
      <c r="AG88" s="35"/>
      <c r="AH88" s="44"/>
      <c r="AI88" s="44"/>
      <c r="AJ88" s="111"/>
      <c r="AK88" s="111"/>
      <c r="AL88" s="186"/>
      <c r="AM88" s="186"/>
      <c r="AN88" s="35"/>
      <c r="AO88" s="187"/>
    </row>
    <row r="89" customFormat="false" ht="12.75" hidden="false" customHeight="false" outlineLevel="0" collapsed="false">
      <c r="A89" s="193"/>
      <c r="B89" s="112"/>
      <c r="C89" s="112"/>
      <c r="D89" s="44"/>
      <c r="E89" s="44"/>
      <c r="F89" s="35"/>
      <c r="G89" s="35"/>
      <c r="H89" s="35"/>
      <c r="I89" s="35"/>
      <c r="J89" s="44"/>
      <c r="K89" s="44"/>
      <c r="L89" s="44"/>
      <c r="M89" s="44"/>
      <c r="N89" s="35"/>
      <c r="O89" s="35"/>
      <c r="P89" s="35"/>
      <c r="Q89" s="35"/>
      <c r="R89" s="44"/>
      <c r="S89" s="44"/>
      <c r="T89" s="44"/>
      <c r="U89" s="44"/>
      <c r="V89" s="35"/>
      <c r="W89" s="35"/>
      <c r="X89" s="35"/>
      <c r="Y89" s="35"/>
      <c r="Z89" s="44"/>
      <c r="AA89" s="44"/>
      <c r="AB89" s="44"/>
      <c r="AC89" s="44"/>
      <c r="AD89" s="35"/>
      <c r="AE89" s="35"/>
      <c r="AF89" s="35"/>
      <c r="AG89" s="35"/>
      <c r="AH89" s="44"/>
      <c r="AI89" s="44"/>
      <c r="AJ89" s="111"/>
      <c r="AK89" s="111"/>
      <c r="AL89" s="186"/>
      <c r="AM89" s="186"/>
      <c r="AN89" s="35"/>
      <c r="AO89" s="187"/>
    </row>
    <row r="90" customFormat="false" ht="12.75" hidden="false" customHeight="false" outlineLevel="0" collapsed="false">
      <c r="A90" s="193"/>
      <c r="B90" s="112"/>
      <c r="C90" s="112"/>
      <c r="D90" s="44"/>
      <c r="E90" s="44"/>
      <c r="F90" s="35"/>
      <c r="G90" s="35"/>
      <c r="H90" s="35"/>
      <c r="I90" s="35"/>
      <c r="J90" s="44"/>
      <c r="K90" s="44"/>
      <c r="L90" s="44"/>
      <c r="M90" s="44"/>
      <c r="N90" s="35"/>
      <c r="O90" s="35"/>
      <c r="P90" s="35"/>
      <c r="Q90" s="35"/>
      <c r="R90" s="44"/>
      <c r="S90" s="44"/>
      <c r="T90" s="44"/>
      <c r="U90" s="44"/>
      <c r="V90" s="35"/>
      <c r="W90" s="35"/>
      <c r="X90" s="35"/>
      <c r="Y90" s="35"/>
      <c r="Z90" s="44"/>
      <c r="AA90" s="44"/>
      <c r="AB90" s="44"/>
      <c r="AC90" s="44"/>
      <c r="AD90" s="35"/>
      <c r="AE90" s="35"/>
      <c r="AF90" s="35"/>
      <c r="AG90" s="35"/>
      <c r="AH90" s="44"/>
      <c r="AI90" s="44"/>
      <c r="AJ90" s="111"/>
      <c r="AK90" s="111"/>
      <c r="AL90" s="186"/>
      <c r="AM90" s="186"/>
      <c r="AN90" s="35"/>
      <c r="AO90" s="187"/>
    </row>
    <row r="91" customFormat="false" ht="12.75" hidden="false" customHeight="false" outlineLevel="0" collapsed="false">
      <c r="A91" s="193"/>
      <c r="B91" s="112"/>
      <c r="C91" s="112"/>
      <c r="D91" s="44"/>
      <c r="E91" s="44"/>
      <c r="F91" s="35"/>
      <c r="G91" s="35"/>
      <c r="H91" s="35"/>
      <c r="I91" s="35"/>
      <c r="J91" s="44"/>
      <c r="K91" s="44"/>
      <c r="L91" s="44"/>
      <c r="M91" s="44"/>
      <c r="N91" s="35"/>
      <c r="O91" s="35"/>
      <c r="P91" s="35"/>
      <c r="Q91" s="35"/>
      <c r="R91" s="44"/>
      <c r="S91" s="44"/>
      <c r="T91" s="44"/>
      <c r="U91" s="44"/>
      <c r="V91" s="35"/>
      <c r="W91" s="35"/>
      <c r="X91" s="35"/>
      <c r="Y91" s="35"/>
      <c r="Z91" s="44"/>
      <c r="AA91" s="44"/>
      <c r="AB91" s="44"/>
      <c r="AC91" s="44"/>
      <c r="AD91" s="35"/>
      <c r="AE91" s="35"/>
      <c r="AF91" s="35"/>
      <c r="AG91" s="35"/>
      <c r="AH91" s="44"/>
      <c r="AI91" s="44"/>
      <c r="AJ91" s="111"/>
      <c r="AK91" s="111"/>
      <c r="AL91" s="186"/>
      <c r="AM91" s="186"/>
      <c r="AN91" s="35"/>
      <c r="AO91" s="187"/>
    </row>
    <row r="92" customFormat="false" ht="12.75" hidden="false" customHeight="false" outlineLevel="0" collapsed="false">
      <c r="A92" s="195"/>
      <c r="B92" s="240"/>
      <c r="C92" s="240"/>
      <c r="D92" s="53"/>
      <c r="E92" s="53"/>
      <c r="F92" s="54"/>
      <c r="G92" s="54"/>
      <c r="H92" s="54"/>
      <c r="I92" s="54"/>
      <c r="J92" s="53"/>
      <c r="K92" s="53"/>
      <c r="L92" s="53"/>
      <c r="M92" s="53"/>
      <c r="N92" s="54"/>
      <c r="O92" s="54"/>
      <c r="P92" s="54"/>
      <c r="Q92" s="54"/>
      <c r="R92" s="53"/>
      <c r="S92" s="53"/>
      <c r="T92" s="53"/>
      <c r="U92" s="53"/>
      <c r="V92" s="54"/>
      <c r="W92" s="54"/>
      <c r="X92" s="54"/>
      <c r="Y92" s="54"/>
      <c r="Z92" s="53"/>
      <c r="AA92" s="53"/>
      <c r="AB92" s="53"/>
      <c r="AC92" s="53"/>
      <c r="AD92" s="54"/>
      <c r="AE92" s="54"/>
      <c r="AF92" s="54"/>
      <c r="AG92" s="54"/>
      <c r="AH92" s="53"/>
      <c r="AI92" s="53"/>
      <c r="AJ92" s="241"/>
      <c r="AK92" s="241"/>
      <c r="AL92" s="200"/>
      <c r="AM92" s="200"/>
      <c r="AN92" s="198"/>
      <c r="AO92" s="242"/>
    </row>
    <row r="93" customFormat="false" ht="15" hidden="false" customHeight="false" outlineLevel="0" collapsed="false">
      <c r="A93" s="202" t="s">
        <v>240</v>
      </c>
      <c r="B93" s="203" t="s">
        <v>63</v>
      </c>
      <c r="C93" s="203"/>
      <c r="D93" s="204" t="s">
        <v>63</v>
      </c>
      <c r="E93" s="204"/>
      <c r="F93" s="205" t="s">
        <v>63</v>
      </c>
      <c r="G93" s="205"/>
      <c r="H93" s="205" t="s">
        <v>63</v>
      </c>
      <c r="I93" s="205"/>
      <c r="J93" s="204" t="s">
        <v>63</v>
      </c>
      <c r="K93" s="204"/>
      <c r="L93" s="204" t="s">
        <v>63</v>
      </c>
      <c r="M93" s="204"/>
      <c r="N93" s="205" t="s">
        <v>63</v>
      </c>
      <c r="O93" s="205"/>
      <c r="P93" s="205" t="s">
        <v>63</v>
      </c>
      <c r="Q93" s="205"/>
      <c r="R93" s="204" t="s">
        <v>63</v>
      </c>
      <c r="S93" s="204"/>
      <c r="T93" s="204" t="s">
        <v>63</v>
      </c>
      <c r="U93" s="204"/>
      <c r="V93" s="205" t="s">
        <v>63</v>
      </c>
      <c r="W93" s="205"/>
      <c r="X93" s="205" t="s">
        <v>63</v>
      </c>
      <c r="Y93" s="205"/>
      <c r="Z93" s="204" t="s">
        <v>63</v>
      </c>
      <c r="AA93" s="204"/>
      <c r="AB93" s="204" t="s">
        <v>63</v>
      </c>
      <c r="AC93" s="204"/>
      <c r="AD93" s="205" t="s">
        <v>63</v>
      </c>
      <c r="AE93" s="205"/>
      <c r="AF93" s="205" t="s">
        <v>63</v>
      </c>
      <c r="AG93" s="205"/>
      <c r="AH93" s="204" t="s">
        <v>63</v>
      </c>
      <c r="AI93" s="204"/>
      <c r="AJ93" s="206" t="s">
        <v>63</v>
      </c>
      <c r="AK93" s="206"/>
      <c r="AL93" s="207"/>
      <c r="AM93" s="207"/>
      <c r="AN93" s="208"/>
      <c r="AO93" s="209"/>
    </row>
    <row r="94" customFormat="false" ht="15.4" hidden="false" customHeight="true" outlineLevel="0" collapsed="false">
      <c r="A94" s="210" t="s">
        <v>241</v>
      </c>
      <c r="B94" s="211" t="s">
        <v>64</v>
      </c>
      <c r="C94" s="212" t="n">
        <v>0</v>
      </c>
      <c r="D94" s="213" t="s">
        <v>64</v>
      </c>
      <c r="E94" s="212" t="n">
        <f aca="false">COUNTIF(D68:E92,"S")</f>
        <v>0</v>
      </c>
      <c r="F94" s="214" t="s">
        <v>64</v>
      </c>
      <c r="G94" s="215" t="n">
        <f aca="false">COUNTIF(F68:G92,"S")</f>
        <v>0</v>
      </c>
      <c r="H94" s="214" t="s">
        <v>65</v>
      </c>
      <c r="I94" s="215" t="n">
        <f aca="false">COUNTIF(H68:I92,"XS")</f>
        <v>0</v>
      </c>
      <c r="J94" s="213" t="s">
        <v>64</v>
      </c>
      <c r="K94" s="212" t="n">
        <f aca="false">COUNTIF(J68:K92,"S")</f>
        <v>0</v>
      </c>
      <c r="L94" s="213" t="s">
        <v>65</v>
      </c>
      <c r="M94" s="212" t="n">
        <f aca="false">COUNTIF(L68:M92,"XS")</f>
        <v>0</v>
      </c>
      <c r="N94" s="214" t="s">
        <v>64</v>
      </c>
      <c r="O94" s="215" t="n">
        <f aca="false">COUNTIF(N68:O92,"S")</f>
        <v>0</v>
      </c>
      <c r="P94" s="214" t="s">
        <v>65</v>
      </c>
      <c r="Q94" s="215" t="n">
        <f aca="false">COUNTIF(P68:Q92,"XS")</f>
        <v>0</v>
      </c>
      <c r="R94" s="213" t="s">
        <v>64</v>
      </c>
      <c r="S94" s="212" t="n">
        <f aca="false">COUNTIF(R68:S92,"S")</f>
        <v>0</v>
      </c>
      <c r="T94" s="213" t="s">
        <v>65</v>
      </c>
      <c r="U94" s="212" t="n">
        <f aca="false">COUNTIF(T68:U92,"XS")</f>
        <v>0</v>
      </c>
      <c r="V94" s="214" t="s">
        <v>64</v>
      </c>
      <c r="W94" s="215" t="n">
        <f aca="false">COUNTIF(V68:W92,"S")</f>
        <v>0</v>
      </c>
      <c r="X94" s="11" t="s">
        <v>65</v>
      </c>
      <c r="Y94" s="11" t="n">
        <v>0</v>
      </c>
      <c r="Z94" s="213" t="s">
        <v>64</v>
      </c>
      <c r="AA94" s="212" t="n">
        <f aca="false">COUNTIF(Z68:AA92,"S")</f>
        <v>0</v>
      </c>
      <c r="AB94" s="213" t="s">
        <v>65</v>
      </c>
      <c r="AC94" s="212" t="n">
        <f aca="false">COUNTIF(AB68:AC92,"XS")</f>
        <v>0</v>
      </c>
      <c r="AD94" s="214" t="s">
        <v>64</v>
      </c>
      <c r="AE94" s="215" t="n">
        <f aca="false">COUNTIF(AD68:AE92,"S")</f>
        <v>0</v>
      </c>
      <c r="AF94" s="214" t="s">
        <v>65</v>
      </c>
      <c r="AG94" s="215" t="n">
        <f aca="false">COUNTIF(AF68:AG92,"XS")</f>
        <v>0</v>
      </c>
      <c r="AH94" s="213" t="s">
        <v>64</v>
      </c>
      <c r="AI94" s="212" t="n">
        <f aca="false">COUNTIF(AH68:AI92,"S")</f>
        <v>0</v>
      </c>
      <c r="AJ94" s="213" t="s">
        <v>65</v>
      </c>
      <c r="AK94" s="216" t="n">
        <f aca="false">COUNTIF(AJ68:AK92,"XS")</f>
        <v>0</v>
      </c>
      <c r="AL94" s="217"/>
      <c r="AM94" s="65"/>
      <c r="AN94" s="65"/>
      <c r="AO94" s="218"/>
    </row>
    <row r="95" customFormat="false" ht="14.25" hidden="false" customHeight="true" outlineLevel="0" collapsed="false">
      <c r="A95" s="210"/>
      <c r="B95" s="219" t="s">
        <v>67</v>
      </c>
      <c r="C95" s="60" t="n">
        <v>0</v>
      </c>
      <c r="D95" s="59" t="s">
        <v>67</v>
      </c>
      <c r="E95" s="60" t="n">
        <f aca="false">COUNTIF(D68:E92,"M")</f>
        <v>0</v>
      </c>
      <c r="F95" s="61" t="s">
        <v>67</v>
      </c>
      <c r="G95" s="62" t="n">
        <f aca="false">COUNTIF(F68:G92,"M")</f>
        <v>0</v>
      </c>
      <c r="H95" s="61" t="s">
        <v>64</v>
      </c>
      <c r="I95" s="62" t="n">
        <f aca="false">COUNTIF(H68:I92,"S")</f>
        <v>0</v>
      </c>
      <c r="J95" s="59" t="s">
        <v>67</v>
      </c>
      <c r="K95" s="60" t="n">
        <f aca="false">COUNTIF(J68:K92,"M")</f>
        <v>0</v>
      </c>
      <c r="L95" s="59" t="s">
        <v>64</v>
      </c>
      <c r="M95" s="60" t="n">
        <f aca="false">COUNTIF(L68:M92,"S")</f>
        <v>0</v>
      </c>
      <c r="N95" s="61" t="s">
        <v>67</v>
      </c>
      <c r="O95" s="62" t="n">
        <f aca="false">COUNTIF(N68:O92,"M")</f>
        <v>0</v>
      </c>
      <c r="P95" s="61" t="s">
        <v>64</v>
      </c>
      <c r="Q95" s="62" t="n">
        <f aca="false">COUNTIF(P68:Q92,"S")</f>
        <v>0</v>
      </c>
      <c r="R95" s="59" t="s">
        <v>67</v>
      </c>
      <c r="S95" s="60" t="n">
        <f aca="false">COUNTIF(R68:S92,"M")</f>
        <v>0</v>
      </c>
      <c r="T95" s="59" t="s">
        <v>64</v>
      </c>
      <c r="U95" s="60" t="n">
        <f aca="false">COUNTIF(T68:U92,"S")</f>
        <v>0</v>
      </c>
      <c r="V95" s="61" t="s">
        <v>67</v>
      </c>
      <c r="W95" s="62" t="n">
        <f aca="false">COUNTIF(V68:W92,"M")</f>
        <v>0</v>
      </c>
      <c r="X95" s="35" t="s">
        <v>64</v>
      </c>
      <c r="Y95" s="35" t="n">
        <v>0</v>
      </c>
      <c r="Z95" s="59" t="s">
        <v>67</v>
      </c>
      <c r="AA95" s="60" t="n">
        <f aca="false">COUNTIF(Z68:AA92,"M")</f>
        <v>0</v>
      </c>
      <c r="AB95" s="59" t="s">
        <v>64</v>
      </c>
      <c r="AC95" s="60" t="n">
        <f aca="false">COUNTIF(AB68:AC92,"S")</f>
        <v>0</v>
      </c>
      <c r="AD95" s="61" t="s">
        <v>67</v>
      </c>
      <c r="AE95" s="62" t="n">
        <f aca="false">COUNTIF(AD68:AE92,"M")</f>
        <v>0</v>
      </c>
      <c r="AF95" s="61" t="s">
        <v>64</v>
      </c>
      <c r="AG95" s="62" t="n">
        <f aca="false">COUNTIF(AF68:AG92,"S")</f>
        <v>0</v>
      </c>
      <c r="AH95" s="59" t="s">
        <v>67</v>
      </c>
      <c r="AI95" s="60" t="n">
        <f aca="false">COUNTIF(AH68:AI92,"M")</f>
        <v>0</v>
      </c>
      <c r="AJ95" s="59" t="s">
        <v>64</v>
      </c>
      <c r="AK95" s="220" t="n">
        <f aca="false">COUNTIF(AJ68:AK92,"S")</f>
        <v>0</v>
      </c>
      <c r="AL95" s="217"/>
      <c r="AM95" s="65"/>
      <c r="AN95" s="65"/>
      <c r="AO95" s="218"/>
    </row>
    <row r="96" customFormat="false" ht="14.25" hidden="false" customHeight="true" outlineLevel="0" collapsed="false">
      <c r="A96" s="210"/>
      <c r="B96" s="219" t="s">
        <v>69</v>
      </c>
      <c r="C96" s="60" t="n">
        <v>0</v>
      </c>
      <c r="D96" s="59" t="s">
        <v>69</v>
      </c>
      <c r="E96" s="60" t="n">
        <f aca="false">COUNTIF(D68:E92,"L")</f>
        <v>0</v>
      </c>
      <c r="F96" s="61" t="s">
        <v>69</v>
      </c>
      <c r="G96" s="62" t="n">
        <f aca="false">COUNTIF(F68:G92,"L")</f>
        <v>0</v>
      </c>
      <c r="H96" s="61" t="s">
        <v>67</v>
      </c>
      <c r="I96" s="62" t="n">
        <f aca="false">COUNTIF(H68:I92,"M")</f>
        <v>0</v>
      </c>
      <c r="J96" s="59" t="s">
        <v>69</v>
      </c>
      <c r="K96" s="60" t="n">
        <f aca="false">COUNTIF(J68:K92,"L")</f>
        <v>0</v>
      </c>
      <c r="L96" s="59" t="s">
        <v>67</v>
      </c>
      <c r="M96" s="60" t="n">
        <f aca="false">COUNTIF(L68:M92,"M")</f>
        <v>0</v>
      </c>
      <c r="N96" s="61" t="s">
        <v>69</v>
      </c>
      <c r="O96" s="62" t="n">
        <f aca="false">COUNTIF(N68:O92,"L")</f>
        <v>0</v>
      </c>
      <c r="P96" s="61" t="s">
        <v>67</v>
      </c>
      <c r="Q96" s="62" t="n">
        <f aca="false">COUNTIF(P68:Q92,"M")</f>
        <v>0</v>
      </c>
      <c r="R96" s="59" t="s">
        <v>69</v>
      </c>
      <c r="S96" s="60" t="n">
        <f aca="false">COUNTIF(R68:S92,"L")</f>
        <v>0</v>
      </c>
      <c r="T96" s="59" t="s">
        <v>67</v>
      </c>
      <c r="U96" s="60" t="n">
        <f aca="false">COUNTIF(T68:U92,"M")</f>
        <v>0</v>
      </c>
      <c r="V96" s="61" t="s">
        <v>69</v>
      </c>
      <c r="W96" s="62" t="n">
        <f aca="false">COUNTIF(V68:W92,"L")</f>
        <v>0</v>
      </c>
      <c r="X96" s="35" t="s">
        <v>67</v>
      </c>
      <c r="Y96" s="35" t="n">
        <v>0</v>
      </c>
      <c r="Z96" s="59" t="s">
        <v>69</v>
      </c>
      <c r="AA96" s="60" t="n">
        <f aca="false">COUNTIF(Z68:AA92,"L")</f>
        <v>0</v>
      </c>
      <c r="AB96" s="59" t="s">
        <v>67</v>
      </c>
      <c r="AC96" s="60" t="n">
        <f aca="false">COUNTIF(AB68:AC92,"M")</f>
        <v>0</v>
      </c>
      <c r="AD96" s="61" t="s">
        <v>69</v>
      </c>
      <c r="AE96" s="62" t="n">
        <f aca="false">COUNTIF(AD68:AE92,"L")</f>
        <v>0</v>
      </c>
      <c r="AF96" s="61" t="s">
        <v>67</v>
      </c>
      <c r="AG96" s="62" t="n">
        <f aca="false">COUNTIF(AF68:AG92,"M")</f>
        <v>0</v>
      </c>
      <c r="AH96" s="59" t="s">
        <v>69</v>
      </c>
      <c r="AI96" s="60" t="n">
        <f aca="false">COUNTIF(AH68:AI92,"L")</f>
        <v>0</v>
      </c>
      <c r="AJ96" s="59" t="s">
        <v>67</v>
      </c>
      <c r="AK96" s="220" t="n">
        <f aca="false">COUNTIF(AJ68:AK92,"M")</f>
        <v>0</v>
      </c>
      <c r="AL96" s="217"/>
      <c r="AO96" s="218"/>
    </row>
    <row r="97" customFormat="false" ht="15" hidden="false" customHeight="true" outlineLevel="0" collapsed="false">
      <c r="A97" s="210"/>
      <c r="B97" s="219" t="s">
        <v>71</v>
      </c>
      <c r="C97" s="60" t="n">
        <v>0</v>
      </c>
      <c r="D97" s="59" t="s">
        <v>71</v>
      </c>
      <c r="E97" s="60" t="n">
        <f aca="false">COUNTIF(D68:E92,"XL")</f>
        <v>0</v>
      </c>
      <c r="F97" s="61" t="s">
        <v>71</v>
      </c>
      <c r="G97" s="62" t="n">
        <f aca="false">COUNTIF(F68:G92,"XL")</f>
        <v>0</v>
      </c>
      <c r="H97" s="61" t="s">
        <v>69</v>
      </c>
      <c r="I97" s="62" t="n">
        <f aca="false">COUNTIF(H68:I92,"L")</f>
        <v>0</v>
      </c>
      <c r="J97" s="59" t="s">
        <v>71</v>
      </c>
      <c r="K97" s="60" t="n">
        <f aca="false">COUNTIF(J68:K92,"XL")</f>
        <v>0</v>
      </c>
      <c r="L97" s="59" t="s">
        <v>69</v>
      </c>
      <c r="M97" s="60" t="n">
        <f aca="false">COUNTIF(L68:M92,"L")</f>
        <v>0</v>
      </c>
      <c r="N97" s="61" t="s">
        <v>71</v>
      </c>
      <c r="O97" s="62" t="n">
        <f aca="false">COUNTIF(N68:O92,"XL")</f>
        <v>0</v>
      </c>
      <c r="P97" s="61" t="s">
        <v>69</v>
      </c>
      <c r="Q97" s="62" t="n">
        <f aca="false">COUNTIF(P68:Q92,"L")</f>
        <v>0</v>
      </c>
      <c r="R97" s="59" t="s">
        <v>71</v>
      </c>
      <c r="S97" s="60" t="n">
        <f aca="false">COUNTIF(R68:S92,"XL")</f>
        <v>0</v>
      </c>
      <c r="T97" s="59" t="s">
        <v>69</v>
      </c>
      <c r="U97" s="60" t="n">
        <f aca="false">COUNTIF(T68:U92,"L")</f>
        <v>0</v>
      </c>
      <c r="V97" s="61" t="s">
        <v>71</v>
      </c>
      <c r="W97" s="62" t="n">
        <f aca="false">COUNTIF(V68:W92,"XL")</f>
        <v>0</v>
      </c>
      <c r="X97" s="35" t="s">
        <v>69</v>
      </c>
      <c r="Y97" s="35" t="n">
        <v>0</v>
      </c>
      <c r="Z97" s="59" t="s">
        <v>71</v>
      </c>
      <c r="AA97" s="60" t="n">
        <f aca="false">COUNTIF(Z68:AA92,"XL")</f>
        <v>0</v>
      </c>
      <c r="AB97" s="59" t="s">
        <v>69</v>
      </c>
      <c r="AC97" s="60" t="n">
        <f aca="false">COUNTIF(AB68:AC92,"L")</f>
        <v>0</v>
      </c>
      <c r="AD97" s="61" t="s">
        <v>71</v>
      </c>
      <c r="AE97" s="62" t="n">
        <f aca="false">COUNTIF(AD68:AE92,"XL")</f>
        <v>0</v>
      </c>
      <c r="AF97" s="61" t="s">
        <v>69</v>
      </c>
      <c r="AG97" s="62" t="n">
        <f aca="false">COUNTIF(AF68:AG92,"L")</f>
        <v>0</v>
      </c>
      <c r="AH97" s="59" t="s">
        <v>71</v>
      </c>
      <c r="AI97" s="60" t="n">
        <f aca="false">COUNTIF(AH68:AI92,"XL")</f>
        <v>0</v>
      </c>
      <c r="AJ97" s="59" t="s">
        <v>69</v>
      </c>
      <c r="AK97" s="220" t="n">
        <f aca="false">COUNTIF(AJ68:AK92,"L")</f>
        <v>0</v>
      </c>
      <c r="AL97" s="217"/>
      <c r="AM97" s="65"/>
      <c r="AN97" s="65"/>
      <c r="AO97" s="218"/>
    </row>
    <row r="98" customFormat="false" ht="15.75" hidden="false" customHeight="true" outlineLevel="0" collapsed="false">
      <c r="A98" s="210"/>
      <c r="B98" s="221" t="s">
        <v>73</v>
      </c>
      <c r="C98" s="222" t="n">
        <f aca="false">COUNTIF(B68:C92,"XXL")</f>
        <v>0</v>
      </c>
      <c r="D98" s="223" t="s">
        <v>73</v>
      </c>
      <c r="E98" s="222" t="n">
        <f aca="false">COUNTIF(D68:E92,"XXL")</f>
        <v>0</v>
      </c>
      <c r="F98" s="224" t="s">
        <v>73</v>
      </c>
      <c r="G98" s="225" t="n">
        <f aca="false">COUNTIF(F68:G92,"XXL")</f>
        <v>0</v>
      </c>
      <c r="H98" s="224" t="s">
        <v>71</v>
      </c>
      <c r="I98" s="225" t="n">
        <f aca="false">COUNTIF(H68:I92,"XL")</f>
        <v>0</v>
      </c>
      <c r="J98" s="223" t="s">
        <v>73</v>
      </c>
      <c r="K98" s="222" t="n">
        <f aca="false">COUNTIF(J68:K92,"XXL")</f>
        <v>0</v>
      </c>
      <c r="L98" s="223" t="s">
        <v>71</v>
      </c>
      <c r="M98" s="222" t="n">
        <f aca="false">COUNTIF(L68:M92,"XL")</f>
        <v>0</v>
      </c>
      <c r="N98" s="224" t="s">
        <v>73</v>
      </c>
      <c r="O98" s="225" t="n">
        <f aca="false">COUNTIF(N68:O92,"XXL")</f>
        <v>0</v>
      </c>
      <c r="P98" s="224" t="s">
        <v>71</v>
      </c>
      <c r="Q98" s="225" t="n">
        <f aca="false">COUNTIF(P68:Q92,"XL")</f>
        <v>0</v>
      </c>
      <c r="R98" s="223" t="s">
        <v>73</v>
      </c>
      <c r="S98" s="222" t="n">
        <f aca="false">COUNTIF(R68:S92,"XXL")</f>
        <v>0</v>
      </c>
      <c r="T98" s="223" t="s">
        <v>71</v>
      </c>
      <c r="U98" s="222" t="n">
        <f aca="false">COUNTIF(T68:U92,"XL")</f>
        <v>0</v>
      </c>
      <c r="V98" s="224" t="s">
        <v>73</v>
      </c>
      <c r="W98" s="225" t="n">
        <f aca="false">COUNTIF(V68:W92,"XXL")</f>
        <v>0</v>
      </c>
      <c r="X98" s="198" t="s">
        <v>71</v>
      </c>
      <c r="Y98" s="198" t="n">
        <v>0</v>
      </c>
      <c r="Z98" s="223" t="s">
        <v>73</v>
      </c>
      <c r="AA98" s="222" t="n">
        <f aca="false">COUNTIF(Z68:AA92,"XXL")</f>
        <v>0</v>
      </c>
      <c r="AB98" s="223" t="s">
        <v>71</v>
      </c>
      <c r="AC98" s="222" t="n">
        <f aca="false">COUNTIF(AB68:AC92,"XL")</f>
        <v>0</v>
      </c>
      <c r="AD98" s="224" t="s">
        <v>73</v>
      </c>
      <c r="AE98" s="225" t="n">
        <f aca="false">COUNTIF(AD68:AE92,"XXL")</f>
        <v>0</v>
      </c>
      <c r="AF98" s="224" t="s">
        <v>71</v>
      </c>
      <c r="AG98" s="225" t="n">
        <f aca="false">COUNTIF(AF68:AG92,"XL")</f>
        <v>0</v>
      </c>
      <c r="AH98" s="223" t="s">
        <v>73</v>
      </c>
      <c r="AI98" s="222" t="n">
        <f aca="false">COUNTIF(AH68:AI92,"XXL")</f>
        <v>0</v>
      </c>
      <c r="AJ98" s="223" t="s">
        <v>71</v>
      </c>
      <c r="AK98" s="226" t="n">
        <f aca="false">COUNTIF(AJ68:AK92,"XL")</f>
        <v>0</v>
      </c>
      <c r="AL98" s="227"/>
      <c r="AM98" s="228"/>
      <c r="AN98" s="228"/>
      <c r="AO98" s="229"/>
    </row>
  </sheetData>
  <mergeCells count="1258">
    <mergeCell ref="B1:E1"/>
    <mergeCell ref="F1:I1"/>
    <mergeCell ref="J1:M1"/>
    <mergeCell ref="N1:Q1"/>
    <mergeCell ref="R1:U1"/>
    <mergeCell ref="V1:Y1"/>
    <mergeCell ref="Z1:AC1"/>
    <mergeCell ref="AD1:AG1"/>
    <mergeCell ref="AH1:AK1"/>
    <mergeCell ref="AL1:AO1"/>
    <mergeCell ref="AP1:AQ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B3:E3"/>
    <mergeCell ref="F3:I3"/>
    <mergeCell ref="J3:M3"/>
    <mergeCell ref="N3:Q3"/>
    <mergeCell ref="R3:U3"/>
    <mergeCell ref="V3:Y3"/>
    <mergeCell ref="Z3:AC3"/>
    <mergeCell ref="AD3:AG3"/>
    <mergeCell ref="AH3:AK3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P9:AQ9"/>
    <mergeCell ref="B10:E10"/>
    <mergeCell ref="F10:I10"/>
    <mergeCell ref="J10:M10"/>
    <mergeCell ref="N10:Q10"/>
    <mergeCell ref="R10:U10"/>
    <mergeCell ref="V10:Y10"/>
    <mergeCell ref="Z10:AC10"/>
    <mergeCell ref="AD10:AG10"/>
    <mergeCell ref="AH10:AK10"/>
    <mergeCell ref="B11:E11"/>
    <mergeCell ref="F11:I11"/>
    <mergeCell ref="J11:M11"/>
    <mergeCell ref="N11:Q11"/>
    <mergeCell ref="R11:U11"/>
    <mergeCell ref="V11:Y11"/>
    <mergeCell ref="Z11:AC11"/>
    <mergeCell ref="AD11:AG11"/>
    <mergeCell ref="AH11:AK11"/>
    <mergeCell ref="B12:E12"/>
    <mergeCell ref="F12:I12"/>
    <mergeCell ref="J12:M12"/>
    <mergeCell ref="N12:Q12"/>
    <mergeCell ref="R12:U12"/>
    <mergeCell ref="V12:Y12"/>
    <mergeCell ref="Z12:AC12"/>
    <mergeCell ref="AD12:AG12"/>
    <mergeCell ref="AH12:AK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8"/>
    <mergeCell ref="AN13:AN18"/>
    <mergeCell ref="AO13:AO18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B15:C16"/>
    <mergeCell ref="D15:E16"/>
    <mergeCell ref="F15:G16"/>
    <mergeCell ref="H15:I16"/>
    <mergeCell ref="J15:K16"/>
    <mergeCell ref="L15:M16"/>
    <mergeCell ref="N15:O16"/>
    <mergeCell ref="P15:Q16"/>
    <mergeCell ref="R15:S16"/>
    <mergeCell ref="T15:U16"/>
    <mergeCell ref="V15:W16"/>
    <mergeCell ref="X15:Y16"/>
    <mergeCell ref="Z15:AA16"/>
    <mergeCell ref="AB15:AC16"/>
    <mergeCell ref="AD15:AE16"/>
    <mergeCell ref="AF15:AG16"/>
    <mergeCell ref="AH15:AI16"/>
    <mergeCell ref="AJ15:AK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F25:G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42:A46"/>
    <mergeCell ref="B48:E48"/>
    <mergeCell ref="F48:I48"/>
    <mergeCell ref="J48:M48"/>
    <mergeCell ref="N48:Q48"/>
    <mergeCell ref="R48:U48"/>
    <mergeCell ref="V48:Y48"/>
    <mergeCell ref="Z48:AC48"/>
    <mergeCell ref="AD48:AG48"/>
    <mergeCell ref="AH48:AK48"/>
    <mergeCell ref="AL48:AO48"/>
    <mergeCell ref="B49:E49"/>
    <mergeCell ref="F49:I49"/>
    <mergeCell ref="J49:M49"/>
    <mergeCell ref="N49:Q49"/>
    <mergeCell ref="R49:U49"/>
    <mergeCell ref="V49:Y49"/>
    <mergeCell ref="Z49:AC49"/>
    <mergeCell ref="AD49:AG49"/>
    <mergeCell ref="AH49:AK49"/>
    <mergeCell ref="B50:E50"/>
    <mergeCell ref="F50:I50"/>
    <mergeCell ref="J50:M50"/>
    <mergeCell ref="N50:Q50"/>
    <mergeCell ref="R50:U50"/>
    <mergeCell ref="V50:Y50"/>
    <mergeCell ref="Z50:AC50"/>
    <mergeCell ref="AD50:AG50"/>
    <mergeCell ref="AH50:AK50"/>
    <mergeCell ref="B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B52:E52"/>
    <mergeCell ref="F52:I52"/>
    <mergeCell ref="J52:M52"/>
    <mergeCell ref="N52:Q52"/>
    <mergeCell ref="R52:U52"/>
    <mergeCell ref="V52:Y52"/>
    <mergeCell ref="Z52:AC52"/>
    <mergeCell ref="AD52:AG52"/>
    <mergeCell ref="AH52:AK52"/>
    <mergeCell ref="B53:E53"/>
    <mergeCell ref="F53:I53"/>
    <mergeCell ref="J53:M53"/>
    <mergeCell ref="N53:Q53"/>
    <mergeCell ref="R53:U53"/>
    <mergeCell ref="V53:Y53"/>
    <mergeCell ref="Z53:AC53"/>
    <mergeCell ref="AD53:AG53"/>
    <mergeCell ref="AH53:AK53"/>
    <mergeCell ref="B54:E54"/>
    <mergeCell ref="F54:I54"/>
    <mergeCell ref="J54:M54"/>
    <mergeCell ref="N54:Q54"/>
    <mergeCell ref="R54:U54"/>
    <mergeCell ref="V54:Y54"/>
    <mergeCell ref="Z54:AC54"/>
    <mergeCell ref="AD54:AG54"/>
    <mergeCell ref="AH54:AK54"/>
    <mergeCell ref="B55:E55"/>
    <mergeCell ref="F55:I55"/>
    <mergeCell ref="J55:M55"/>
    <mergeCell ref="N55:Q55"/>
    <mergeCell ref="R55:U55"/>
    <mergeCell ref="V55:Y55"/>
    <mergeCell ref="Z55:AC55"/>
    <mergeCell ref="AD55:AG55"/>
    <mergeCell ref="AH55:AK55"/>
    <mergeCell ref="B56:E56"/>
    <mergeCell ref="F56:I56"/>
    <mergeCell ref="J56:M56"/>
    <mergeCell ref="N56:Q56"/>
    <mergeCell ref="R56:U56"/>
    <mergeCell ref="V56:Y56"/>
    <mergeCell ref="Z56:AC56"/>
    <mergeCell ref="AD56:AG56"/>
    <mergeCell ref="AH56:AK56"/>
    <mergeCell ref="B57:E57"/>
    <mergeCell ref="F57:I57"/>
    <mergeCell ref="J57:M57"/>
    <mergeCell ref="N57:Q57"/>
    <mergeCell ref="R57:U57"/>
    <mergeCell ref="V57:Y57"/>
    <mergeCell ref="Z57:AC57"/>
    <mergeCell ref="AD57:AG57"/>
    <mergeCell ref="AH57:AK57"/>
    <mergeCell ref="B58:E58"/>
    <mergeCell ref="F58:I58"/>
    <mergeCell ref="J58:M58"/>
    <mergeCell ref="N58:Q58"/>
    <mergeCell ref="R58:U58"/>
    <mergeCell ref="V58:Y58"/>
    <mergeCell ref="Z58:AC58"/>
    <mergeCell ref="AD58:AG58"/>
    <mergeCell ref="AH58:AK58"/>
    <mergeCell ref="B59:E59"/>
    <mergeCell ref="F59:I59"/>
    <mergeCell ref="J59:M59"/>
    <mergeCell ref="N59:Q59"/>
    <mergeCell ref="R59:U59"/>
    <mergeCell ref="V59:Y59"/>
    <mergeCell ref="Z59:AC59"/>
    <mergeCell ref="AD59:AG59"/>
    <mergeCell ref="AH59:AK59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60:AM65"/>
    <mergeCell ref="AN60:AN65"/>
    <mergeCell ref="AO60:AO65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B62:C63"/>
    <mergeCell ref="D62:E63"/>
    <mergeCell ref="F62:G63"/>
    <mergeCell ref="H62:I63"/>
    <mergeCell ref="J62:K63"/>
    <mergeCell ref="L62:M63"/>
    <mergeCell ref="N62:O63"/>
    <mergeCell ref="P62:Q63"/>
    <mergeCell ref="R62:S63"/>
    <mergeCell ref="T62:U63"/>
    <mergeCell ref="V62:W63"/>
    <mergeCell ref="X62:Y63"/>
    <mergeCell ref="Z62:AA63"/>
    <mergeCell ref="AB62:AC63"/>
    <mergeCell ref="AD62:AE63"/>
    <mergeCell ref="AF62:AG63"/>
    <mergeCell ref="AH62:AI63"/>
    <mergeCell ref="AJ62:AK63"/>
    <mergeCell ref="B64:C64"/>
    <mergeCell ref="D64:E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B65:C65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B66:C66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B67:C67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B68:C68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8:AM68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B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F71:G71"/>
    <mergeCell ref="B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L72:AM72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AL75:AM75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F77:G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Z81:AA81"/>
    <mergeCell ref="AB81:AC81"/>
    <mergeCell ref="AD81:AE81"/>
    <mergeCell ref="AF81:AG81"/>
    <mergeCell ref="AH81:AI81"/>
    <mergeCell ref="AJ81:AK81"/>
    <mergeCell ref="AL81:AM81"/>
    <mergeCell ref="B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B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D83:AE83"/>
    <mergeCell ref="AF83:AG83"/>
    <mergeCell ref="AH83:AI83"/>
    <mergeCell ref="AJ83:AK83"/>
    <mergeCell ref="AL83:AM83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B85:C85"/>
    <mergeCell ref="D85:E85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AJ85:AK85"/>
    <mergeCell ref="AL85:AM85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AH87:AI87"/>
    <mergeCell ref="AJ87:AK87"/>
    <mergeCell ref="AL87:AM87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B89:C89"/>
    <mergeCell ref="D89:E89"/>
    <mergeCell ref="F89:G89"/>
    <mergeCell ref="H89:I89"/>
    <mergeCell ref="J89:K89"/>
    <mergeCell ref="L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AH89:AI89"/>
    <mergeCell ref="AJ89:AK89"/>
    <mergeCell ref="AL89:AM89"/>
    <mergeCell ref="B90:C90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B91:C91"/>
    <mergeCell ref="D91:E91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AJ91:AK91"/>
    <mergeCell ref="AL91:AM91"/>
    <mergeCell ref="B92:C92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B93:C93"/>
    <mergeCell ref="D93:E93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A94:A98"/>
  </mergeCells>
  <conditionalFormatting sqref="E94:E98">
    <cfRule type="cellIs" priority="2" operator="greaterThan" aboveAverage="0" equalAverage="0" bottom="0" percent="0" rank="0" text="" dxfId="312">
      <formula>0</formula>
    </cfRule>
    <cfRule type="cellIs" priority="3" operator="greaterThan" aboveAverage="0" equalAverage="0" bottom="0" percent="0" rank="0" text="" dxfId="313">
      <formula>0</formula>
    </cfRule>
  </conditionalFormatting>
  <conditionalFormatting sqref="AK94:AK98">
    <cfRule type="cellIs" priority="4" operator="greaterThan" aboveAverage="0" equalAverage="0" bottom="0" percent="0" rank="0" text="" dxfId="314">
      <formula>0</formula>
    </cfRule>
    <cfRule type="cellIs" priority="5" operator="greaterThan" aboveAverage="0" equalAverage="0" bottom="0" percent="0" rank="0" text="" dxfId="315">
      <formula>0</formula>
    </cfRule>
  </conditionalFormatting>
  <conditionalFormatting sqref="AI94:AI98">
    <cfRule type="cellIs" priority="6" operator="greaterThan" aboveAverage="0" equalAverage="0" bottom="0" percent="0" rank="0" text="" dxfId="316">
      <formula>0</formula>
    </cfRule>
    <cfRule type="cellIs" priority="7" operator="greaterThan" aboveAverage="0" equalAverage="0" bottom="0" percent="0" rank="0" text="" dxfId="317">
      <formula>0</formula>
    </cfRule>
  </conditionalFormatting>
  <conditionalFormatting sqref="AG94:AG98">
    <cfRule type="cellIs" priority="8" operator="greaterThan" aboveAverage="0" equalAverage="0" bottom="0" percent="0" rank="0" text="" dxfId="318">
      <formula>0</formula>
    </cfRule>
    <cfRule type="cellIs" priority="9" operator="greaterThan" aboveAverage="0" equalAverage="0" bottom="0" percent="0" rank="0" text="" dxfId="319">
      <formula>0</formula>
    </cfRule>
  </conditionalFormatting>
  <conditionalFormatting sqref="AE94:AE98">
    <cfRule type="cellIs" priority="10" operator="greaterThan" aboveAverage="0" equalAverage="0" bottom="0" percent="0" rank="0" text="" dxfId="320">
      <formula>0</formula>
    </cfRule>
    <cfRule type="cellIs" priority="11" operator="greaterThan" aboveAverage="0" equalAverage="0" bottom="0" percent="0" rank="0" text="" dxfId="321">
      <formula>0</formula>
    </cfRule>
  </conditionalFormatting>
  <conditionalFormatting sqref="AC94:AC98">
    <cfRule type="cellIs" priority="12" operator="greaterThan" aboveAverage="0" equalAverage="0" bottom="0" percent="0" rank="0" text="" dxfId="322">
      <formula>0</formula>
    </cfRule>
    <cfRule type="cellIs" priority="13" operator="greaterThan" aboveAverage="0" equalAverage="0" bottom="0" percent="0" rank="0" text="" dxfId="323">
      <formula>0</formula>
    </cfRule>
  </conditionalFormatting>
  <conditionalFormatting sqref="AA94:AA98">
    <cfRule type="cellIs" priority="14" operator="greaterThan" aboveAverage="0" equalAverage="0" bottom="0" percent="0" rank="0" text="" dxfId="324">
      <formula>0</formula>
    </cfRule>
    <cfRule type="cellIs" priority="15" operator="greaterThan" aboveAverage="0" equalAverage="0" bottom="0" percent="0" rank="0" text="" dxfId="325">
      <formula>0</formula>
    </cfRule>
  </conditionalFormatting>
  <conditionalFormatting sqref="W94:W98">
    <cfRule type="cellIs" priority="16" operator="greaterThan" aboveAverage="0" equalAverage="0" bottom="0" percent="0" rank="0" text="" dxfId="326">
      <formula>0</formula>
    </cfRule>
    <cfRule type="cellIs" priority="17" operator="greaterThan" aboveAverage="0" equalAverage="0" bottom="0" percent="0" rank="0" text="" dxfId="327">
      <formula>0</formula>
    </cfRule>
  </conditionalFormatting>
  <conditionalFormatting sqref="U94:U98">
    <cfRule type="cellIs" priority="18" operator="greaterThan" aboveAverage="0" equalAverage="0" bottom="0" percent="0" rank="0" text="" dxfId="328">
      <formula>0</formula>
    </cfRule>
    <cfRule type="cellIs" priority="19" operator="greaterThan" aboveAverage="0" equalAverage="0" bottom="0" percent="0" rank="0" text="" dxfId="329">
      <formula>0</formula>
    </cfRule>
  </conditionalFormatting>
  <conditionalFormatting sqref="S94:S98">
    <cfRule type="cellIs" priority="20" operator="greaterThan" aboveAverage="0" equalAverage="0" bottom="0" percent="0" rank="0" text="" dxfId="330">
      <formula>0</formula>
    </cfRule>
    <cfRule type="cellIs" priority="21" operator="greaterThan" aboveAverage="0" equalAverage="0" bottom="0" percent="0" rank="0" text="" dxfId="331">
      <formula>0</formula>
    </cfRule>
  </conditionalFormatting>
  <conditionalFormatting sqref="Q94:Q98">
    <cfRule type="cellIs" priority="22" operator="greaterThan" aboveAverage="0" equalAverage="0" bottom="0" percent="0" rank="0" text="" dxfId="332">
      <formula>0</formula>
    </cfRule>
    <cfRule type="cellIs" priority="23" operator="greaterThan" aboveAverage="0" equalAverage="0" bottom="0" percent="0" rank="0" text="" dxfId="333">
      <formula>0</formula>
    </cfRule>
  </conditionalFormatting>
  <conditionalFormatting sqref="O94:O98">
    <cfRule type="cellIs" priority="24" operator="greaterThan" aboveAverage="0" equalAverage="0" bottom="0" percent="0" rank="0" text="" dxfId="334">
      <formula>0</formula>
    </cfRule>
    <cfRule type="cellIs" priority="25" operator="greaterThan" aboveAverage="0" equalAverage="0" bottom="0" percent="0" rank="0" text="" dxfId="335">
      <formula>0</formula>
    </cfRule>
  </conditionalFormatting>
  <conditionalFormatting sqref="M94:M98">
    <cfRule type="cellIs" priority="26" operator="greaterThan" aboveAverage="0" equalAverage="0" bottom="0" percent="0" rank="0" text="" dxfId="336">
      <formula>0</formula>
    </cfRule>
    <cfRule type="cellIs" priority="27" operator="greaterThan" aboveAverage="0" equalAverage="0" bottom="0" percent="0" rank="0" text="" dxfId="337">
      <formula>0</formula>
    </cfRule>
  </conditionalFormatting>
  <conditionalFormatting sqref="K94:K98">
    <cfRule type="cellIs" priority="28" operator="greaterThan" aboveAverage="0" equalAverage="0" bottom="0" percent="0" rank="0" text="" dxfId="338">
      <formula>0</formula>
    </cfRule>
    <cfRule type="cellIs" priority="29" operator="greaterThan" aboveAverage="0" equalAverage="0" bottom="0" percent="0" rank="0" text="" dxfId="339">
      <formula>0</formula>
    </cfRule>
  </conditionalFormatting>
  <conditionalFormatting sqref="I94:I98">
    <cfRule type="cellIs" priority="30" operator="greaterThan" aboveAverage="0" equalAverage="0" bottom="0" percent="0" rank="0" text="" dxfId="340">
      <formula>0</formula>
    </cfRule>
    <cfRule type="cellIs" priority="31" operator="greaterThan" aboveAverage="0" equalAverage="0" bottom="0" percent="0" rank="0" text="" dxfId="341">
      <formula>0</formula>
    </cfRule>
  </conditionalFormatting>
  <conditionalFormatting sqref="G94:G98">
    <cfRule type="cellIs" priority="32" operator="greaterThan" aboveAverage="0" equalAverage="0" bottom="0" percent="0" rank="0" text="" dxfId="342">
      <formula>0</formula>
    </cfRule>
    <cfRule type="cellIs" priority="33" operator="greaterThan" aboveAverage="0" equalAverage="0" bottom="0" percent="0" rank="0" text="" dxfId="343">
      <formula>0</formula>
    </cfRule>
  </conditionalFormatting>
  <conditionalFormatting sqref="C94:C98">
    <cfRule type="cellIs" priority="34" operator="greaterThan" aboveAverage="0" equalAverage="0" bottom="0" percent="0" rank="0" text="" dxfId="344">
      <formula>0</formula>
    </cfRule>
    <cfRule type="cellIs" priority="35" operator="greaterThan" aboveAverage="0" equalAverage="0" bottom="0" percent="0" rank="0" text="" dxfId="345">
      <formula>0</formula>
    </cfRule>
  </conditionalFormatting>
  <conditionalFormatting sqref="E42:E46">
    <cfRule type="cellIs" priority="36" operator="greaterThan" aboveAverage="0" equalAverage="0" bottom="0" percent="0" rank="0" text="" dxfId="346">
      <formula>0</formula>
    </cfRule>
    <cfRule type="cellIs" priority="37" operator="greaterThan" aboveAverage="0" equalAverage="0" bottom="0" percent="0" rank="0" text="" dxfId="347">
      <formula>0</formula>
    </cfRule>
  </conditionalFormatting>
  <conditionalFormatting sqref="AK42:AK46">
    <cfRule type="cellIs" priority="38" operator="greaterThan" aboveAverage="0" equalAverage="0" bottom="0" percent="0" rank="0" text="" dxfId="348">
      <formula>0</formula>
    </cfRule>
    <cfRule type="cellIs" priority="39" operator="greaterThan" aboveAverage="0" equalAverage="0" bottom="0" percent="0" rank="0" text="" dxfId="349">
      <formula>0</formula>
    </cfRule>
  </conditionalFormatting>
  <conditionalFormatting sqref="AI42:AI46">
    <cfRule type="cellIs" priority="40" operator="greaterThan" aboveAverage="0" equalAverage="0" bottom="0" percent="0" rank="0" text="" dxfId="350">
      <formula>0</formula>
    </cfRule>
    <cfRule type="cellIs" priority="41" operator="greaterThan" aboveAverage="0" equalAverage="0" bottom="0" percent="0" rank="0" text="" dxfId="351">
      <formula>0</formula>
    </cfRule>
  </conditionalFormatting>
  <conditionalFormatting sqref="AG42:AG46">
    <cfRule type="cellIs" priority="42" operator="greaterThan" aboveAverage="0" equalAverage="0" bottom="0" percent="0" rank="0" text="" dxfId="352">
      <formula>0</formula>
    </cfRule>
    <cfRule type="cellIs" priority="43" operator="greaterThan" aboveAverage="0" equalAverage="0" bottom="0" percent="0" rank="0" text="" dxfId="353">
      <formula>0</formula>
    </cfRule>
  </conditionalFormatting>
  <conditionalFormatting sqref="AE42:AE46">
    <cfRule type="cellIs" priority="44" operator="greaterThan" aboveAverage="0" equalAverage="0" bottom="0" percent="0" rank="0" text="" dxfId="354">
      <formula>0</formula>
    </cfRule>
    <cfRule type="cellIs" priority="45" operator="greaterThan" aboveAverage="0" equalAverage="0" bottom="0" percent="0" rank="0" text="" dxfId="355">
      <formula>0</formula>
    </cfRule>
  </conditionalFormatting>
  <conditionalFormatting sqref="AC42:AC46">
    <cfRule type="cellIs" priority="46" operator="greaterThan" aboveAverage="0" equalAverage="0" bottom="0" percent="0" rank="0" text="" dxfId="356">
      <formula>0</formula>
    </cfRule>
    <cfRule type="cellIs" priority="47" operator="greaterThan" aboveAverage="0" equalAverage="0" bottom="0" percent="0" rank="0" text="" dxfId="357">
      <formula>0</formula>
    </cfRule>
  </conditionalFormatting>
  <conditionalFormatting sqref="AA42:AA46">
    <cfRule type="cellIs" priority="48" operator="greaterThan" aboveAverage="0" equalAverage="0" bottom="0" percent="0" rank="0" text="" dxfId="358">
      <formula>0</formula>
    </cfRule>
    <cfRule type="cellIs" priority="49" operator="greaterThan" aboveAverage="0" equalAverage="0" bottom="0" percent="0" rank="0" text="" dxfId="359">
      <formula>0</formula>
    </cfRule>
  </conditionalFormatting>
  <conditionalFormatting sqref="W42:W46">
    <cfRule type="cellIs" priority="50" operator="greaterThan" aboveAverage="0" equalAverage="0" bottom="0" percent="0" rank="0" text="" dxfId="360">
      <formula>0</formula>
    </cfRule>
    <cfRule type="cellIs" priority="51" operator="greaterThan" aboveAverage="0" equalAverage="0" bottom="0" percent="0" rank="0" text="" dxfId="361">
      <formula>0</formula>
    </cfRule>
  </conditionalFormatting>
  <conditionalFormatting sqref="U42:U46">
    <cfRule type="cellIs" priority="52" operator="greaterThan" aboveAverage="0" equalAverage="0" bottom="0" percent="0" rank="0" text="" dxfId="362">
      <formula>0</formula>
    </cfRule>
    <cfRule type="cellIs" priority="53" operator="greaterThan" aboveAverage="0" equalAverage="0" bottom="0" percent="0" rank="0" text="" dxfId="363">
      <formula>0</formula>
    </cfRule>
  </conditionalFormatting>
  <conditionalFormatting sqref="S42:S46">
    <cfRule type="cellIs" priority="54" operator="greaterThan" aboveAverage="0" equalAverage="0" bottom="0" percent="0" rank="0" text="" dxfId="364">
      <formula>0</formula>
    </cfRule>
    <cfRule type="cellIs" priority="55" operator="greaterThan" aboveAverage="0" equalAverage="0" bottom="0" percent="0" rank="0" text="" dxfId="365">
      <formula>0</formula>
    </cfRule>
  </conditionalFormatting>
  <conditionalFormatting sqref="Q42:Q46">
    <cfRule type="cellIs" priority="56" operator="greaterThan" aboveAverage="0" equalAverage="0" bottom="0" percent="0" rank="0" text="" dxfId="366">
      <formula>0</formula>
    </cfRule>
    <cfRule type="cellIs" priority="57" operator="greaterThan" aboveAverage="0" equalAverage="0" bottom="0" percent="0" rank="0" text="" dxfId="367">
      <formula>0</formula>
    </cfRule>
  </conditionalFormatting>
  <conditionalFormatting sqref="O42:O46">
    <cfRule type="cellIs" priority="58" operator="greaterThan" aboveAverage="0" equalAverage="0" bottom="0" percent="0" rank="0" text="" dxfId="368">
      <formula>0</formula>
    </cfRule>
    <cfRule type="cellIs" priority="59" operator="greaterThan" aboveAverage="0" equalAverage="0" bottom="0" percent="0" rank="0" text="" dxfId="369">
      <formula>0</formula>
    </cfRule>
  </conditionalFormatting>
  <conditionalFormatting sqref="M42:M46">
    <cfRule type="cellIs" priority="60" operator="greaterThan" aboveAverage="0" equalAverage="0" bottom="0" percent="0" rank="0" text="" dxfId="370">
      <formula>0</formula>
    </cfRule>
    <cfRule type="cellIs" priority="61" operator="greaterThan" aboveAverage="0" equalAverage="0" bottom="0" percent="0" rank="0" text="" dxfId="371">
      <formula>0</formula>
    </cfRule>
  </conditionalFormatting>
  <conditionalFormatting sqref="K42:K46">
    <cfRule type="cellIs" priority="62" operator="greaterThan" aboveAverage="0" equalAverage="0" bottom="0" percent="0" rank="0" text="" dxfId="372">
      <formula>0</formula>
    </cfRule>
    <cfRule type="cellIs" priority="63" operator="greaterThan" aboveAverage="0" equalAverage="0" bottom="0" percent="0" rank="0" text="" dxfId="373">
      <formula>0</formula>
    </cfRule>
  </conditionalFormatting>
  <conditionalFormatting sqref="I42:I46">
    <cfRule type="cellIs" priority="64" operator="greaterThan" aboveAverage="0" equalAverage="0" bottom="0" percent="0" rank="0" text="" dxfId="374">
      <formula>0</formula>
    </cfRule>
    <cfRule type="cellIs" priority="65" operator="greaterThan" aboveAverage="0" equalAverage="0" bottom="0" percent="0" rank="0" text="" dxfId="375">
      <formula>0</formula>
    </cfRule>
  </conditionalFormatting>
  <conditionalFormatting sqref="G42:G46">
    <cfRule type="cellIs" priority="66" operator="greaterThan" aboveAverage="0" equalAverage="0" bottom="0" percent="0" rank="0" text="" dxfId="376">
      <formula>0</formula>
    </cfRule>
    <cfRule type="cellIs" priority="67" operator="greaterThan" aboveAverage="0" equalAverage="0" bottom="0" percent="0" rank="0" text="" dxfId="377">
      <formula>0</formula>
    </cfRule>
  </conditionalFormatting>
  <conditionalFormatting sqref="C42:C46">
    <cfRule type="cellIs" priority="68" operator="greaterThan" aboveAverage="0" equalAverage="0" bottom="0" percent="0" rank="0" text="" dxfId="378">
      <formula>0</formula>
    </cfRule>
    <cfRule type="cellIs" priority="69" operator="greaterThan" aboveAverage="0" equalAverage="0" bottom="0" percent="0" rank="0" text="" dxfId="379">
      <formula>0</formula>
    </cfRule>
  </conditionalFormatting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6" man="true" max="16383" min="0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7" activeCellId="0" sqref="B27"/>
    </sheetView>
  </sheetViews>
  <sheetFormatPr defaultColWidth="8.3046875" defaultRowHeight="14.25" customHeight="true" zeroHeight="false" outlineLevelRow="0" outlineLevelCol="0"/>
  <sheetData>
    <row r="2" customFormat="false" ht="15" hidden="false" customHeight="true" outlineLevel="0" collapsed="false">
      <c r="B2" s="243" t="s">
        <v>261</v>
      </c>
      <c r="C2" s="243"/>
      <c r="D2" s="243"/>
      <c r="E2" s="243"/>
      <c r="F2" s="243"/>
      <c r="G2" s="243"/>
      <c r="H2" s="243"/>
    </row>
    <row r="3" customFormat="false" ht="15" hidden="false" customHeight="true" outlineLevel="0" collapsed="false">
      <c r="B3" s="243"/>
      <c r="C3" s="243"/>
      <c r="D3" s="243"/>
      <c r="E3" s="243"/>
      <c r="F3" s="243"/>
      <c r="G3" s="243"/>
      <c r="H3" s="243"/>
    </row>
    <row r="4" customFormat="false" ht="14.25" hidden="false" customHeight="false" outlineLevel="0" collapsed="false">
      <c r="B4" s="243"/>
      <c r="C4" s="243"/>
      <c r="D4" s="243"/>
      <c r="E4" s="243"/>
      <c r="F4" s="243"/>
      <c r="G4" s="243"/>
      <c r="H4" s="243"/>
    </row>
  </sheetData>
  <mergeCells count="1">
    <mergeCell ref="B2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97D"/>
    <pageSetUpPr fitToPage="true"/>
  </sheetPr>
  <dimension ref="A1:AF119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Y85" activeCellId="0" sqref="Y85"/>
    </sheetView>
  </sheetViews>
  <sheetFormatPr defaultColWidth="9.2734375" defaultRowHeight="12.75" customHeight="true" zeroHeight="false" outlineLevelRow="0" outlineLevelCol="0"/>
  <cols>
    <col collapsed="false" customWidth="true" hidden="false" outlineLevel="0" max="1" min="1" style="1" width="30.73"/>
    <col collapsed="false" customWidth="true" hidden="false" outlineLevel="0" max="2" min="2" style="1" width="2.73"/>
    <col collapsed="false" customWidth="true" hidden="false" outlineLevel="0" max="5" min="3" style="1" width="4.73"/>
    <col collapsed="false" customWidth="true" hidden="false" outlineLevel="0" max="6" min="6" style="1" width="4.54"/>
    <col collapsed="false" customWidth="true" hidden="false" outlineLevel="0" max="28" min="7" style="1" width="4.73"/>
    <col collapsed="false" customWidth="true" hidden="false" outlineLevel="0" max="30" min="29" style="1" width="5.73"/>
    <col collapsed="false" customWidth="true" hidden="false" outlineLevel="0" max="31" min="31" style="1" width="10.73"/>
    <col collapsed="false" customWidth="true" hidden="false" outlineLevel="0" max="32" min="32" style="1" width="26.73"/>
    <col collapsed="false" customWidth="false" hidden="false" outlineLevel="0" max="16384" min="33" style="1" width="9.27"/>
  </cols>
  <sheetData>
    <row r="1" customFormat="false" ht="12.75" hidden="false" customHeight="false" outlineLevel="0" collapsed="false">
      <c r="A1" s="2" t="s">
        <v>262</v>
      </c>
      <c r="B1" s="2"/>
      <c r="C1" s="3" t="s">
        <v>263</v>
      </c>
      <c r="D1" s="3"/>
      <c r="E1" s="3"/>
      <c r="F1" s="3"/>
      <c r="G1" s="4" t="s">
        <v>264</v>
      </c>
      <c r="H1" s="4"/>
      <c r="I1" s="4"/>
      <c r="J1" s="4"/>
      <c r="K1" s="4" t="s">
        <v>265</v>
      </c>
      <c r="L1" s="4"/>
      <c r="M1" s="4"/>
      <c r="N1" s="4"/>
      <c r="O1" s="4" t="s">
        <v>119</v>
      </c>
      <c r="P1" s="4"/>
      <c r="Q1" s="4"/>
      <c r="R1" s="4"/>
      <c r="S1" s="4" t="s">
        <v>120</v>
      </c>
      <c r="T1" s="4"/>
      <c r="U1" s="4"/>
      <c r="V1" s="4"/>
      <c r="W1" s="4" t="s">
        <v>266</v>
      </c>
      <c r="X1" s="4"/>
      <c r="Y1" s="4"/>
      <c r="Z1" s="4"/>
      <c r="AA1" s="5" t="s">
        <v>158</v>
      </c>
      <c r="AB1" s="5"/>
      <c r="AC1" s="91" t="s">
        <v>6</v>
      </c>
      <c r="AD1" s="91"/>
      <c r="AE1" s="91"/>
      <c r="AF1" s="91"/>
    </row>
    <row r="2" customFormat="false" ht="39" hidden="false" customHeight="true" outlineLevel="0" collapsed="false">
      <c r="A2" s="2"/>
      <c r="B2" s="2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103"/>
      <c r="AB2" s="103"/>
      <c r="AC2" s="91"/>
      <c r="AD2" s="91"/>
      <c r="AE2" s="91"/>
      <c r="AF2" s="91"/>
    </row>
    <row r="3" customFormat="false" ht="15" hidden="false" customHeight="true" outlineLevel="0" collapsed="false">
      <c r="A3" s="35" t="s">
        <v>8</v>
      </c>
      <c r="B3" s="35"/>
      <c r="C3" s="14" t="s">
        <v>9</v>
      </c>
      <c r="D3" s="14"/>
      <c r="E3" s="14"/>
      <c r="F3" s="14"/>
      <c r="G3" s="21" t="s">
        <v>9</v>
      </c>
      <c r="H3" s="21"/>
      <c r="I3" s="21"/>
      <c r="J3" s="21"/>
      <c r="K3" s="14" t="s">
        <v>9</v>
      </c>
      <c r="L3" s="14"/>
      <c r="M3" s="14"/>
      <c r="N3" s="14"/>
      <c r="O3" s="21" t="s">
        <v>9</v>
      </c>
      <c r="P3" s="21"/>
      <c r="Q3" s="21"/>
      <c r="R3" s="21"/>
      <c r="S3" s="14" t="s">
        <v>9</v>
      </c>
      <c r="T3" s="14"/>
      <c r="U3" s="14"/>
      <c r="V3" s="14"/>
      <c r="W3" s="21" t="s">
        <v>9</v>
      </c>
      <c r="X3" s="21"/>
      <c r="Y3" s="21"/>
      <c r="Z3" s="21"/>
      <c r="AA3" s="82" t="s">
        <v>9</v>
      </c>
      <c r="AB3" s="82"/>
      <c r="AC3" s="92"/>
      <c r="AD3" s="93"/>
      <c r="AE3" s="93"/>
      <c r="AF3" s="84"/>
    </row>
    <row r="4" customFormat="false" ht="12.75" hidden="false" customHeight="false" outlineLevel="0" collapsed="false">
      <c r="A4" s="20" t="s">
        <v>12</v>
      </c>
      <c r="B4" s="20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118"/>
      <c r="AB4" s="119"/>
      <c r="AC4" s="23"/>
      <c r="AD4" s="17"/>
      <c r="AE4" s="17"/>
      <c r="AF4" s="24"/>
    </row>
    <row r="5" customFormat="false" ht="12.75" hidden="false" customHeight="false" outlineLevel="0" collapsed="false">
      <c r="A5" s="20" t="s">
        <v>123</v>
      </c>
      <c r="B5" s="20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120"/>
      <c r="AB5" s="121"/>
      <c r="AC5" s="23"/>
      <c r="AD5" s="17"/>
      <c r="AE5" s="17"/>
      <c r="AF5" s="24"/>
    </row>
    <row r="6" customFormat="false" ht="12.75" hidden="false" customHeight="false" outlineLevel="0" collapsed="false">
      <c r="A6" s="30" t="s">
        <v>159</v>
      </c>
      <c r="B6" s="31"/>
      <c r="C6" s="27"/>
      <c r="D6" s="28"/>
      <c r="E6" s="28"/>
      <c r="F6" s="29"/>
      <c r="G6" s="27"/>
      <c r="H6" s="28"/>
      <c r="I6" s="28"/>
      <c r="J6" s="29"/>
      <c r="K6" s="27"/>
      <c r="L6" s="28"/>
      <c r="M6" s="28"/>
      <c r="N6" s="29"/>
      <c r="O6" s="27"/>
      <c r="P6" s="28"/>
      <c r="Q6" s="28"/>
      <c r="R6" s="29"/>
      <c r="S6" s="27"/>
      <c r="T6" s="28"/>
      <c r="U6" s="28"/>
      <c r="V6" s="29"/>
      <c r="W6" s="27"/>
      <c r="X6" s="28"/>
      <c r="Y6" s="28"/>
      <c r="Z6" s="29"/>
      <c r="AA6" s="120"/>
      <c r="AB6" s="121"/>
      <c r="AC6" s="23"/>
      <c r="AD6" s="17"/>
      <c r="AE6" s="17"/>
      <c r="AF6" s="24"/>
    </row>
    <row r="7" customFormat="false" ht="12.75" hidden="false" customHeight="false" outlineLevel="0" collapsed="false">
      <c r="A7" s="30" t="s">
        <v>125</v>
      </c>
      <c r="B7" s="31"/>
      <c r="C7" s="14"/>
      <c r="D7" s="14"/>
      <c r="E7" s="14"/>
      <c r="F7" s="14"/>
      <c r="G7" s="21"/>
      <c r="H7" s="21"/>
      <c r="I7" s="21"/>
      <c r="J7" s="21"/>
      <c r="K7" s="14"/>
      <c r="L7" s="14"/>
      <c r="M7" s="14"/>
      <c r="N7" s="14"/>
      <c r="O7" s="21"/>
      <c r="P7" s="21"/>
      <c r="Q7" s="21"/>
      <c r="R7" s="21"/>
      <c r="S7" s="14"/>
      <c r="T7" s="14"/>
      <c r="U7" s="14"/>
      <c r="V7" s="14"/>
      <c r="W7" s="21"/>
      <c r="X7" s="21"/>
      <c r="Y7" s="21"/>
      <c r="Z7" s="21"/>
      <c r="AA7" s="120"/>
      <c r="AB7" s="121"/>
      <c r="AC7" s="23"/>
      <c r="AD7" s="17"/>
      <c r="AE7" s="17"/>
      <c r="AF7" s="24"/>
    </row>
    <row r="8" customFormat="false" ht="12.75" hidden="false" customHeight="false" outlineLevel="0" collapsed="false">
      <c r="A8" s="30" t="s">
        <v>160</v>
      </c>
      <c r="B8" s="31"/>
      <c r="C8" s="27"/>
      <c r="D8" s="28"/>
      <c r="E8" s="28"/>
      <c r="F8" s="29"/>
      <c r="G8" s="27"/>
      <c r="H8" s="28"/>
      <c r="I8" s="28"/>
      <c r="J8" s="29"/>
      <c r="K8" s="27"/>
      <c r="L8" s="28"/>
      <c r="M8" s="28"/>
      <c r="N8" s="29"/>
      <c r="O8" s="27"/>
      <c r="P8" s="28"/>
      <c r="Q8" s="28"/>
      <c r="R8" s="29"/>
      <c r="S8" s="27"/>
      <c r="T8" s="28"/>
      <c r="U8" s="28"/>
      <c r="V8" s="29"/>
      <c r="W8" s="27"/>
      <c r="X8" s="28"/>
      <c r="Y8" s="28"/>
      <c r="Z8" s="29"/>
      <c r="AA8" s="120"/>
      <c r="AB8" s="121"/>
      <c r="AC8" s="23"/>
      <c r="AD8" s="23" t="s">
        <v>31</v>
      </c>
      <c r="AE8" s="17"/>
      <c r="AF8" s="24"/>
    </row>
    <row r="9" customFormat="false" ht="12.75" hidden="false" customHeight="false" outlineLevel="0" collapsed="false">
      <c r="A9" s="30" t="s">
        <v>190</v>
      </c>
      <c r="B9" s="31"/>
      <c r="C9" s="14" t="s">
        <v>267</v>
      </c>
      <c r="D9" s="14"/>
      <c r="E9" s="14"/>
      <c r="F9" s="14"/>
      <c r="G9" s="21" t="s">
        <v>267</v>
      </c>
      <c r="H9" s="21"/>
      <c r="I9" s="21"/>
      <c r="J9" s="21"/>
      <c r="K9" s="14" t="s">
        <v>267</v>
      </c>
      <c r="L9" s="14"/>
      <c r="M9" s="14"/>
      <c r="N9" s="14"/>
      <c r="O9" s="21" t="s">
        <v>267</v>
      </c>
      <c r="P9" s="21"/>
      <c r="Q9" s="21"/>
      <c r="R9" s="21"/>
      <c r="S9" s="14" t="s">
        <v>267</v>
      </c>
      <c r="T9" s="14"/>
      <c r="U9" s="14"/>
      <c r="V9" s="14"/>
      <c r="W9" s="21" t="s">
        <v>267</v>
      </c>
      <c r="X9" s="21"/>
      <c r="Y9" s="21"/>
      <c r="Z9" s="21"/>
      <c r="AA9" s="120"/>
      <c r="AB9" s="121"/>
      <c r="AC9" s="23"/>
      <c r="AD9" s="17"/>
      <c r="AE9" s="17"/>
      <c r="AF9" s="24"/>
    </row>
    <row r="10" customFormat="false" ht="12.75" hidden="false" customHeight="false" outlineLevel="0" collapsed="false">
      <c r="A10" s="30" t="s">
        <v>268</v>
      </c>
      <c r="B10" s="31"/>
      <c r="C10" s="14" t="s">
        <v>269</v>
      </c>
      <c r="D10" s="14"/>
      <c r="E10" s="14"/>
      <c r="F10" s="14"/>
      <c r="G10" s="21" t="s">
        <v>269</v>
      </c>
      <c r="H10" s="21"/>
      <c r="I10" s="21"/>
      <c r="J10" s="21"/>
      <c r="K10" s="14" t="s">
        <v>269</v>
      </c>
      <c r="L10" s="14"/>
      <c r="M10" s="14"/>
      <c r="N10" s="14"/>
      <c r="O10" s="21" t="s">
        <v>269</v>
      </c>
      <c r="P10" s="21"/>
      <c r="Q10" s="21"/>
      <c r="R10" s="21"/>
      <c r="S10" s="14" t="s">
        <v>269</v>
      </c>
      <c r="T10" s="14"/>
      <c r="U10" s="14"/>
      <c r="V10" s="14"/>
      <c r="W10" s="21" t="s">
        <v>269</v>
      </c>
      <c r="X10" s="21"/>
      <c r="Y10" s="21"/>
      <c r="Z10" s="21"/>
      <c r="AA10" s="120"/>
      <c r="AB10" s="121"/>
      <c r="AC10" s="23"/>
      <c r="AD10" s="17"/>
      <c r="AE10" s="17"/>
      <c r="AF10" s="24"/>
    </row>
    <row r="11" customFormat="false" ht="12.75" hidden="false" customHeight="true" outlineLevel="0" collapsed="false">
      <c r="A11" s="20" t="s">
        <v>86</v>
      </c>
      <c r="B11" s="20"/>
      <c r="C11" s="14" t="s">
        <v>90</v>
      </c>
      <c r="D11" s="14"/>
      <c r="E11" s="14"/>
      <c r="F11" s="14"/>
      <c r="G11" s="21" t="s">
        <v>90</v>
      </c>
      <c r="H11" s="21"/>
      <c r="I11" s="21"/>
      <c r="J11" s="21"/>
      <c r="K11" s="14" t="s">
        <v>90</v>
      </c>
      <c r="L11" s="14"/>
      <c r="M11" s="14"/>
      <c r="N11" s="14"/>
      <c r="O11" s="21" t="s">
        <v>90</v>
      </c>
      <c r="P11" s="21"/>
      <c r="Q11" s="21"/>
      <c r="R11" s="21"/>
      <c r="S11" s="14" t="s">
        <v>90</v>
      </c>
      <c r="T11" s="14"/>
      <c r="U11" s="14"/>
      <c r="V11" s="14"/>
      <c r="W11" s="21" t="s">
        <v>90</v>
      </c>
      <c r="X11" s="21"/>
      <c r="Y11" s="21"/>
      <c r="Z11" s="21"/>
      <c r="AA11" s="120"/>
      <c r="AB11" s="121"/>
      <c r="AC11" s="23"/>
      <c r="AD11" s="17"/>
      <c r="AE11" s="17"/>
      <c r="AF11" s="24"/>
    </row>
    <row r="12" customFormat="false" ht="15" hidden="false" customHeight="true" outlineLevel="0" collapsed="false">
      <c r="A12" s="35" t="s">
        <v>25</v>
      </c>
      <c r="B12" s="35"/>
      <c r="C12" s="81" t="s">
        <v>26</v>
      </c>
      <c r="D12" s="81"/>
      <c r="E12" s="81"/>
      <c r="F12" s="81"/>
      <c r="G12" s="81" t="s">
        <v>26</v>
      </c>
      <c r="H12" s="81"/>
      <c r="I12" s="81"/>
      <c r="J12" s="81"/>
      <c r="K12" s="81" t="s">
        <v>26</v>
      </c>
      <c r="L12" s="81"/>
      <c r="M12" s="81"/>
      <c r="N12" s="81"/>
      <c r="O12" s="81" t="s">
        <v>26</v>
      </c>
      <c r="P12" s="81"/>
      <c r="Q12" s="81"/>
      <c r="R12" s="81"/>
      <c r="S12" s="81" t="s">
        <v>26</v>
      </c>
      <c r="T12" s="81"/>
      <c r="U12" s="81"/>
      <c r="V12" s="81"/>
      <c r="W12" s="81" t="s">
        <v>26</v>
      </c>
      <c r="X12" s="81"/>
      <c r="Y12" s="81"/>
      <c r="Z12" s="81"/>
      <c r="AA12" s="120"/>
      <c r="AB12" s="121"/>
      <c r="AC12" s="23"/>
      <c r="AD12" s="17"/>
      <c r="AE12" s="17"/>
      <c r="AF12" s="24"/>
    </row>
    <row r="13" customFormat="false" ht="12.75" hidden="false" customHeight="false" outlineLevel="0" collapsed="false">
      <c r="A13" s="20" t="s">
        <v>28</v>
      </c>
      <c r="B13" s="2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120"/>
      <c r="AB13" s="121"/>
      <c r="AC13" s="23"/>
      <c r="AD13" s="17"/>
      <c r="AE13" s="17"/>
      <c r="AF13" s="24"/>
    </row>
    <row r="14" customFormat="false" ht="12.75" hidden="false" customHeight="false" outlineLevel="0" collapsed="false">
      <c r="A14" s="20" t="s">
        <v>91</v>
      </c>
      <c r="B14" s="2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120"/>
      <c r="AB14" s="121"/>
      <c r="AC14" s="23"/>
      <c r="AD14" s="17"/>
      <c r="AE14" s="17"/>
      <c r="AF14" s="24"/>
    </row>
    <row r="15" customFormat="false" ht="12.75" hidden="false" customHeight="false" outlineLevel="0" collapsed="false">
      <c r="A15" s="20" t="s">
        <v>30</v>
      </c>
      <c r="B15" s="20"/>
      <c r="C15" s="14"/>
      <c r="D15" s="14"/>
      <c r="E15" s="14"/>
      <c r="F15" s="14"/>
      <c r="G15" s="21"/>
      <c r="H15" s="21"/>
      <c r="I15" s="21"/>
      <c r="J15" s="21"/>
      <c r="K15" s="14"/>
      <c r="L15" s="14"/>
      <c r="M15" s="14"/>
      <c r="N15" s="14"/>
      <c r="O15" s="21"/>
      <c r="P15" s="21"/>
      <c r="Q15" s="21"/>
      <c r="R15" s="21"/>
      <c r="S15" s="14"/>
      <c r="T15" s="14"/>
      <c r="U15" s="14"/>
      <c r="V15" s="14"/>
      <c r="W15" s="21"/>
      <c r="X15" s="21"/>
      <c r="Y15" s="21"/>
      <c r="Z15" s="21"/>
      <c r="AA15" s="122"/>
      <c r="AB15" s="123"/>
      <c r="AC15" s="95"/>
      <c r="AD15" s="96"/>
      <c r="AE15" s="96"/>
      <c r="AF15" s="87"/>
    </row>
    <row r="16" customFormat="false" ht="15" hidden="false" customHeight="true" outlineLevel="0" collapsed="false">
      <c r="A16" s="10"/>
      <c r="B16" s="10"/>
      <c r="C16" s="37" t="s">
        <v>32</v>
      </c>
      <c r="D16" s="37"/>
      <c r="E16" s="37" t="s">
        <v>33</v>
      </c>
      <c r="F16" s="37"/>
      <c r="G16" s="37" t="s">
        <v>32</v>
      </c>
      <c r="H16" s="37"/>
      <c r="I16" s="37" t="s">
        <v>33</v>
      </c>
      <c r="J16" s="37"/>
      <c r="K16" s="37" t="s">
        <v>32</v>
      </c>
      <c r="L16" s="37"/>
      <c r="M16" s="37" t="s">
        <v>33</v>
      </c>
      <c r="N16" s="37"/>
      <c r="O16" s="37" t="s">
        <v>32</v>
      </c>
      <c r="P16" s="37"/>
      <c r="Q16" s="37" t="s">
        <v>33</v>
      </c>
      <c r="R16" s="37"/>
      <c r="S16" s="37" t="s">
        <v>32</v>
      </c>
      <c r="T16" s="37"/>
      <c r="U16" s="37" t="s">
        <v>33</v>
      </c>
      <c r="V16" s="37"/>
      <c r="W16" s="37" t="s">
        <v>32</v>
      </c>
      <c r="X16" s="37"/>
      <c r="Y16" s="124" t="s">
        <v>33</v>
      </c>
      <c r="Z16" s="124"/>
      <c r="AA16" s="88" t="s">
        <v>92</v>
      </c>
      <c r="AB16" s="88"/>
      <c r="AC16" s="39" t="s">
        <v>94</v>
      </c>
      <c r="AD16" s="39"/>
      <c r="AE16" s="244" t="s">
        <v>34</v>
      </c>
      <c r="AF16" s="244" t="s">
        <v>35</v>
      </c>
    </row>
    <row r="17" customFormat="false" ht="15" hidden="false" customHeight="true" outlineLevel="0" collapsed="false">
      <c r="A17" s="10"/>
      <c r="B17" s="10"/>
      <c r="C17" s="40" t="s">
        <v>270</v>
      </c>
      <c r="D17" s="40"/>
      <c r="E17" s="40" t="s">
        <v>271</v>
      </c>
      <c r="F17" s="40"/>
      <c r="G17" s="40" t="s">
        <v>272</v>
      </c>
      <c r="H17" s="40"/>
      <c r="I17" s="40" t="s">
        <v>273</v>
      </c>
      <c r="J17" s="40"/>
      <c r="K17" s="245" t="s">
        <v>274</v>
      </c>
      <c r="L17" s="245"/>
      <c r="M17" s="245" t="s">
        <v>275</v>
      </c>
      <c r="N17" s="245"/>
      <c r="O17" s="40" t="s">
        <v>276</v>
      </c>
      <c r="P17" s="40"/>
      <c r="Q17" s="40" t="s">
        <v>277</v>
      </c>
      <c r="R17" s="40"/>
      <c r="S17" s="40" t="s">
        <v>278</v>
      </c>
      <c r="T17" s="40"/>
      <c r="U17" s="40" t="s">
        <v>279</v>
      </c>
      <c r="V17" s="40"/>
      <c r="W17" s="40" t="s">
        <v>280</v>
      </c>
      <c r="X17" s="40"/>
      <c r="Y17" s="126" t="s">
        <v>273</v>
      </c>
      <c r="Z17" s="126"/>
      <c r="AA17" s="89" t="s">
        <v>281</v>
      </c>
      <c r="AB17" s="89"/>
      <c r="AC17" s="39"/>
      <c r="AD17" s="39"/>
      <c r="AE17" s="244"/>
      <c r="AF17" s="244"/>
    </row>
    <row r="18" customFormat="false" ht="15" hidden="false" customHeight="true" outlineLevel="0" collapsed="false">
      <c r="A18" s="10"/>
      <c r="B18" s="10"/>
      <c r="C18" s="37" t="s">
        <v>44</v>
      </c>
      <c r="D18" s="37"/>
      <c r="E18" s="37" t="s">
        <v>44</v>
      </c>
      <c r="F18" s="37"/>
      <c r="G18" s="37" t="s">
        <v>44</v>
      </c>
      <c r="H18" s="37"/>
      <c r="I18" s="37" t="s">
        <v>44</v>
      </c>
      <c r="J18" s="37"/>
      <c r="K18" s="37" t="s">
        <v>44</v>
      </c>
      <c r="L18" s="37"/>
      <c r="M18" s="37" t="s">
        <v>44</v>
      </c>
      <c r="N18" s="37"/>
      <c r="O18" s="37" t="s">
        <v>44</v>
      </c>
      <c r="P18" s="37"/>
      <c r="Q18" s="37" t="s">
        <v>44</v>
      </c>
      <c r="R18" s="37"/>
      <c r="S18" s="37" t="s">
        <v>44</v>
      </c>
      <c r="T18" s="37"/>
      <c r="U18" s="37" t="s">
        <v>44</v>
      </c>
      <c r="V18" s="37"/>
      <c r="W18" s="37" t="s">
        <v>44</v>
      </c>
      <c r="X18" s="37"/>
      <c r="Y18" s="124" t="s">
        <v>44</v>
      </c>
      <c r="Z18" s="124"/>
      <c r="AA18" s="37" t="s">
        <v>44</v>
      </c>
      <c r="AB18" s="37"/>
      <c r="AC18" s="39"/>
      <c r="AD18" s="39"/>
      <c r="AE18" s="244"/>
      <c r="AF18" s="244"/>
    </row>
    <row r="19" customFormat="false" ht="15" hidden="false" customHeight="true" outlineLevel="0" collapsed="false">
      <c r="A19" s="10"/>
      <c r="B19" s="10"/>
      <c r="C19" s="37" t="s">
        <v>145</v>
      </c>
      <c r="D19" s="37"/>
      <c r="E19" s="37" t="s">
        <v>282</v>
      </c>
      <c r="F19" s="37"/>
      <c r="G19" s="37" t="s">
        <v>45</v>
      </c>
      <c r="H19" s="37"/>
      <c r="I19" s="37" t="s">
        <v>46</v>
      </c>
      <c r="J19" s="37"/>
      <c r="K19" s="37" t="s">
        <v>108</v>
      </c>
      <c r="L19" s="37"/>
      <c r="M19" s="37" t="s">
        <v>138</v>
      </c>
      <c r="N19" s="37"/>
      <c r="O19" s="37" t="s">
        <v>141</v>
      </c>
      <c r="P19" s="37"/>
      <c r="Q19" s="37" t="s">
        <v>142</v>
      </c>
      <c r="R19" s="37"/>
      <c r="S19" s="37" t="s">
        <v>143</v>
      </c>
      <c r="T19" s="37"/>
      <c r="U19" s="37" t="s">
        <v>144</v>
      </c>
      <c r="V19" s="37"/>
      <c r="W19" s="37" t="s">
        <v>47</v>
      </c>
      <c r="X19" s="37"/>
      <c r="Y19" s="124" t="s">
        <v>46</v>
      </c>
      <c r="Z19" s="124"/>
      <c r="AA19" s="88" t="s">
        <v>283</v>
      </c>
      <c r="AB19" s="88"/>
      <c r="AC19" s="39"/>
      <c r="AD19" s="39"/>
      <c r="AE19" s="244"/>
      <c r="AF19" s="244"/>
    </row>
    <row r="20" customFormat="false" ht="15" hidden="false" customHeight="true" outlineLevel="0" collapsed="false">
      <c r="A20" s="10"/>
      <c r="B20" s="10"/>
      <c r="C20" s="42" t="s">
        <v>48</v>
      </c>
      <c r="D20" s="42"/>
      <c r="E20" s="42" t="s">
        <v>49</v>
      </c>
      <c r="F20" s="42"/>
      <c r="G20" s="42" t="s">
        <v>48</v>
      </c>
      <c r="H20" s="42"/>
      <c r="I20" s="42" t="s">
        <v>49</v>
      </c>
      <c r="J20" s="42"/>
      <c r="K20" s="42" t="s">
        <v>48</v>
      </c>
      <c r="L20" s="42"/>
      <c r="M20" s="42" t="s">
        <v>49</v>
      </c>
      <c r="N20" s="42"/>
      <c r="O20" s="42" t="s">
        <v>48</v>
      </c>
      <c r="P20" s="42"/>
      <c r="Q20" s="42" t="s">
        <v>49</v>
      </c>
      <c r="R20" s="42"/>
      <c r="S20" s="42" t="s">
        <v>48</v>
      </c>
      <c r="T20" s="42"/>
      <c r="U20" s="42" t="s">
        <v>49</v>
      </c>
      <c r="V20" s="42"/>
      <c r="W20" s="42" t="s">
        <v>48</v>
      </c>
      <c r="X20" s="42"/>
      <c r="Y20" s="128" t="s">
        <v>49</v>
      </c>
      <c r="Z20" s="128"/>
      <c r="AA20" s="90" t="s">
        <v>49</v>
      </c>
      <c r="AB20" s="90"/>
      <c r="AC20" s="39"/>
      <c r="AD20" s="39"/>
      <c r="AE20" s="244"/>
      <c r="AF20" s="244"/>
    </row>
    <row r="21" customFormat="false" ht="15" hidden="false" customHeight="true" outlineLevel="0" collapsed="false">
      <c r="A21" s="10"/>
      <c r="B21" s="10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128"/>
      <c r="Z21" s="128"/>
      <c r="AA21" s="90"/>
      <c r="AB21" s="90"/>
      <c r="AC21" s="39"/>
      <c r="AD21" s="39"/>
      <c r="AE21" s="244"/>
      <c r="AF21" s="244"/>
    </row>
    <row r="22" customFormat="false" ht="12.75" hidden="false" customHeight="false" outlineLevel="0" collapsed="false">
      <c r="A22" s="10"/>
      <c r="B22" s="10"/>
      <c r="C22" s="44"/>
      <c r="D22" s="44"/>
      <c r="E22" s="44"/>
      <c r="F22" s="44"/>
      <c r="G22" s="35"/>
      <c r="H22" s="35"/>
      <c r="I22" s="35"/>
      <c r="J22" s="35"/>
      <c r="K22" s="44"/>
      <c r="L22" s="44"/>
      <c r="M22" s="44"/>
      <c r="N22" s="44"/>
      <c r="O22" s="35"/>
      <c r="P22" s="35"/>
      <c r="Q22" s="35"/>
      <c r="R22" s="35"/>
      <c r="S22" s="44"/>
      <c r="T22" s="44"/>
      <c r="U22" s="44"/>
      <c r="V22" s="44"/>
      <c r="W22" s="35"/>
      <c r="X22" s="35"/>
      <c r="Y22" s="124"/>
      <c r="Z22" s="124"/>
      <c r="AA22" s="44"/>
      <c r="AB22" s="44"/>
      <c r="AC22" s="11"/>
      <c r="AD22" s="11"/>
      <c r="AE22" s="124"/>
      <c r="AF22" s="124"/>
    </row>
    <row r="23" customFormat="false" ht="12.75" hidden="false" customHeight="false" outlineLevel="0" collapsed="false">
      <c r="A23" s="10"/>
      <c r="B23" s="10"/>
      <c r="C23" s="44"/>
      <c r="D23" s="44"/>
      <c r="E23" s="44"/>
      <c r="F23" s="44"/>
      <c r="G23" s="35"/>
      <c r="H23" s="35"/>
      <c r="I23" s="35"/>
      <c r="J23" s="35"/>
      <c r="K23" s="44"/>
      <c r="L23" s="44"/>
      <c r="M23" s="44"/>
      <c r="N23" s="44"/>
      <c r="O23" s="35"/>
      <c r="P23" s="35"/>
      <c r="Q23" s="35"/>
      <c r="R23" s="35"/>
      <c r="S23" s="44"/>
      <c r="T23" s="44"/>
      <c r="U23" s="44"/>
      <c r="V23" s="44"/>
      <c r="W23" s="35"/>
      <c r="X23" s="35"/>
      <c r="Y23" s="124"/>
      <c r="Z23" s="124"/>
      <c r="AA23" s="44"/>
      <c r="AB23" s="44"/>
      <c r="AC23" s="35"/>
      <c r="AD23" s="35"/>
      <c r="AE23" s="124"/>
      <c r="AF23" s="124"/>
    </row>
    <row r="24" customFormat="false" ht="12.75" hidden="false" customHeight="false" outlineLevel="0" collapsed="false">
      <c r="A24" s="10"/>
      <c r="B24" s="10"/>
      <c r="C24" s="44"/>
      <c r="D24" s="44"/>
      <c r="E24" s="44"/>
      <c r="F24" s="44"/>
      <c r="G24" s="35"/>
      <c r="H24" s="35"/>
      <c r="I24" s="35"/>
      <c r="J24" s="35"/>
      <c r="K24" s="44"/>
      <c r="L24" s="44"/>
      <c r="M24" s="44"/>
      <c r="N24" s="44"/>
      <c r="O24" s="35"/>
      <c r="P24" s="35"/>
      <c r="Q24" s="35"/>
      <c r="R24" s="35"/>
      <c r="S24" s="44"/>
      <c r="T24" s="44"/>
      <c r="U24" s="44"/>
      <c r="V24" s="44"/>
      <c r="W24" s="35"/>
      <c r="X24" s="35"/>
      <c r="Y24" s="124"/>
      <c r="Z24" s="124"/>
      <c r="AA24" s="44"/>
      <c r="AB24" s="44"/>
      <c r="AC24" s="35"/>
      <c r="AD24" s="35"/>
      <c r="AE24" s="124"/>
      <c r="AF24" s="124"/>
    </row>
    <row r="25" customFormat="false" ht="12.75" hidden="false" customHeight="false" outlineLevel="0" collapsed="false">
      <c r="A25" s="10"/>
      <c r="B25" s="10"/>
      <c r="C25" s="44"/>
      <c r="D25" s="44"/>
      <c r="E25" s="44"/>
      <c r="F25" s="44"/>
      <c r="G25" s="35"/>
      <c r="H25" s="35"/>
      <c r="I25" s="35"/>
      <c r="J25" s="35"/>
      <c r="K25" s="44"/>
      <c r="L25" s="44"/>
      <c r="M25" s="44"/>
      <c r="N25" s="44"/>
      <c r="O25" s="35"/>
      <c r="P25" s="35"/>
      <c r="Q25" s="35"/>
      <c r="R25" s="35"/>
      <c r="S25" s="44"/>
      <c r="T25" s="44"/>
      <c r="U25" s="44"/>
      <c r="V25" s="44"/>
      <c r="W25" s="35"/>
      <c r="X25" s="35"/>
      <c r="Y25" s="124"/>
      <c r="Z25" s="124"/>
      <c r="AA25" s="44"/>
      <c r="AB25" s="44"/>
      <c r="AC25" s="35"/>
      <c r="AD25" s="35"/>
      <c r="AE25" s="124"/>
      <c r="AF25" s="124"/>
    </row>
    <row r="26" customFormat="false" ht="12.75" hidden="false" customHeight="false" outlineLevel="0" collapsed="false">
      <c r="A26" s="10"/>
      <c r="B26" s="10"/>
      <c r="C26" s="44"/>
      <c r="D26" s="44"/>
      <c r="E26" s="44"/>
      <c r="F26" s="44"/>
      <c r="G26" s="35"/>
      <c r="H26" s="35"/>
      <c r="I26" s="35"/>
      <c r="J26" s="35"/>
      <c r="K26" s="44"/>
      <c r="L26" s="44"/>
      <c r="M26" s="44"/>
      <c r="N26" s="44"/>
      <c r="O26" s="35"/>
      <c r="P26" s="35"/>
      <c r="Q26" s="35"/>
      <c r="R26" s="35"/>
      <c r="S26" s="44"/>
      <c r="T26" s="44"/>
      <c r="U26" s="44"/>
      <c r="V26" s="44"/>
      <c r="W26" s="35"/>
      <c r="X26" s="35"/>
      <c r="Y26" s="124"/>
      <c r="Z26" s="124"/>
      <c r="AA26" s="44"/>
      <c r="AB26" s="44"/>
      <c r="AC26" s="35"/>
      <c r="AD26" s="35"/>
      <c r="AE26" s="124"/>
      <c r="AF26" s="124"/>
    </row>
    <row r="27" customFormat="false" ht="12.75" hidden="false" customHeight="false" outlineLevel="0" collapsed="false">
      <c r="A27" s="49" t="s">
        <v>50</v>
      </c>
      <c r="B27" s="10"/>
      <c r="C27" s="44"/>
      <c r="D27" s="44"/>
      <c r="E27" s="44"/>
      <c r="F27" s="44"/>
      <c r="G27" s="35"/>
      <c r="H27" s="35"/>
      <c r="I27" s="35"/>
      <c r="J27" s="35"/>
      <c r="K27" s="44"/>
      <c r="L27" s="44"/>
      <c r="M27" s="44"/>
      <c r="N27" s="44"/>
      <c r="O27" s="35"/>
      <c r="P27" s="35"/>
      <c r="Q27" s="35"/>
      <c r="R27" s="35"/>
      <c r="S27" s="44"/>
      <c r="T27" s="44"/>
      <c r="U27" s="44"/>
      <c r="V27" s="44"/>
      <c r="W27" s="35"/>
      <c r="X27" s="35"/>
      <c r="Y27" s="124"/>
      <c r="Z27" s="124"/>
      <c r="AA27" s="44"/>
      <c r="AB27" s="44"/>
      <c r="AC27" s="35"/>
      <c r="AD27" s="35"/>
      <c r="AE27" s="124"/>
      <c r="AF27" s="124"/>
    </row>
    <row r="28" customFormat="false" ht="12.75" hidden="false" customHeight="false" outlineLevel="0" collapsed="false">
      <c r="A28" s="50"/>
      <c r="B28" s="10"/>
      <c r="C28" s="44"/>
      <c r="D28" s="44"/>
      <c r="E28" s="44"/>
      <c r="F28" s="44"/>
      <c r="G28" s="35"/>
      <c r="H28" s="35"/>
      <c r="I28" s="35"/>
      <c r="J28" s="35"/>
      <c r="K28" s="44"/>
      <c r="L28" s="44"/>
      <c r="M28" s="44"/>
      <c r="N28" s="44"/>
      <c r="O28" s="35"/>
      <c r="P28" s="35"/>
      <c r="Q28" s="35"/>
      <c r="R28" s="35"/>
      <c r="S28" s="44"/>
      <c r="T28" s="44"/>
      <c r="U28" s="44"/>
      <c r="V28" s="44"/>
      <c r="W28" s="35"/>
      <c r="X28" s="35"/>
      <c r="Y28" s="124"/>
      <c r="Z28" s="124"/>
      <c r="AA28" s="44"/>
      <c r="AB28" s="44"/>
      <c r="AC28" s="35"/>
      <c r="AD28" s="35"/>
      <c r="AE28" s="124"/>
      <c r="AF28" s="124"/>
    </row>
    <row r="29" customFormat="false" ht="12.75" hidden="false" customHeight="false" outlineLevel="0" collapsed="false">
      <c r="A29" s="50" t="s">
        <v>51</v>
      </c>
      <c r="B29" s="48"/>
      <c r="C29" s="44"/>
      <c r="D29" s="44"/>
      <c r="E29" s="44"/>
      <c r="F29" s="44"/>
      <c r="G29" s="35"/>
      <c r="H29" s="35"/>
      <c r="I29" s="35"/>
      <c r="J29" s="35"/>
      <c r="K29" s="44"/>
      <c r="L29" s="44"/>
      <c r="M29" s="44"/>
      <c r="N29" s="44"/>
      <c r="O29" s="35"/>
      <c r="P29" s="35"/>
      <c r="Q29" s="35"/>
      <c r="R29" s="35"/>
      <c r="S29" s="44"/>
      <c r="T29" s="44"/>
      <c r="U29" s="44"/>
      <c r="V29" s="44"/>
      <c r="W29" s="35"/>
      <c r="X29" s="35"/>
      <c r="Y29" s="124"/>
      <c r="Z29" s="124"/>
      <c r="AA29" s="44"/>
      <c r="AB29" s="44"/>
      <c r="AC29" s="35"/>
      <c r="AD29" s="35"/>
      <c r="AE29" s="124"/>
      <c r="AF29" s="124"/>
    </row>
    <row r="30" customFormat="false" ht="12.75" hidden="false" customHeight="false" outlineLevel="0" collapsed="false">
      <c r="A30" s="50" t="s">
        <v>52</v>
      </c>
      <c r="B30" s="48"/>
      <c r="C30" s="111"/>
      <c r="D30" s="112"/>
      <c r="E30" s="111"/>
      <c r="F30" s="112"/>
      <c r="G30" s="98"/>
      <c r="H30" s="99"/>
      <c r="I30" s="98"/>
      <c r="J30" s="99"/>
      <c r="K30" s="111"/>
      <c r="L30" s="112"/>
      <c r="M30" s="111"/>
      <c r="N30" s="112"/>
      <c r="O30" s="98"/>
      <c r="P30" s="99"/>
      <c r="Q30" s="98"/>
      <c r="R30" s="99"/>
      <c r="S30" s="111"/>
      <c r="T30" s="112"/>
      <c r="U30" s="111"/>
      <c r="V30" s="112"/>
      <c r="W30" s="98"/>
      <c r="X30" s="99"/>
      <c r="Y30" s="125"/>
      <c r="Z30" s="130"/>
      <c r="AA30" s="111"/>
      <c r="AB30" s="112"/>
      <c r="AC30" s="98"/>
      <c r="AD30" s="99"/>
      <c r="AE30" s="124"/>
      <c r="AF30" s="124"/>
    </row>
    <row r="31" customFormat="false" ht="12.75" hidden="false" customHeight="false" outlineLevel="0" collapsed="false">
      <c r="A31" s="50"/>
      <c r="B31" s="10"/>
      <c r="C31" s="44"/>
      <c r="D31" s="44"/>
      <c r="E31" s="44"/>
      <c r="F31" s="44"/>
      <c r="G31" s="35"/>
      <c r="H31" s="35"/>
      <c r="I31" s="35"/>
      <c r="J31" s="35"/>
      <c r="K31" s="44"/>
      <c r="L31" s="44"/>
      <c r="M31" s="44"/>
      <c r="N31" s="44"/>
      <c r="O31" s="35"/>
      <c r="P31" s="35"/>
      <c r="Q31" s="35"/>
      <c r="R31" s="35"/>
      <c r="S31" s="44"/>
      <c r="T31" s="44"/>
      <c r="U31" s="44"/>
      <c r="V31" s="44"/>
      <c r="W31" s="35"/>
      <c r="X31" s="35"/>
      <c r="Y31" s="124"/>
      <c r="Z31" s="124"/>
      <c r="AA31" s="44"/>
      <c r="AB31" s="44"/>
      <c r="AC31" s="35"/>
      <c r="AD31" s="35"/>
      <c r="AE31" s="124"/>
      <c r="AF31" s="124"/>
    </row>
    <row r="32" customFormat="false" ht="12.75" hidden="false" customHeight="false" outlineLevel="0" collapsed="false">
      <c r="A32" s="50" t="s">
        <v>146</v>
      </c>
      <c r="B32" s="10"/>
      <c r="C32" s="111"/>
      <c r="D32" s="112"/>
      <c r="E32" s="111"/>
      <c r="F32" s="112"/>
      <c r="G32" s="98"/>
      <c r="H32" s="99"/>
      <c r="I32" s="98"/>
      <c r="J32" s="99"/>
      <c r="K32" s="111"/>
      <c r="L32" s="112"/>
      <c r="M32" s="111"/>
      <c r="N32" s="112"/>
      <c r="O32" s="98"/>
      <c r="P32" s="99"/>
      <c r="Q32" s="98"/>
      <c r="R32" s="99"/>
      <c r="S32" s="111"/>
      <c r="T32" s="112"/>
      <c r="U32" s="111"/>
      <c r="V32" s="112"/>
      <c r="W32" s="98"/>
      <c r="X32" s="99"/>
      <c r="Y32" s="125"/>
      <c r="Z32" s="130"/>
      <c r="AA32" s="111"/>
      <c r="AB32" s="112"/>
      <c r="AC32" s="98"/>
      <c r="AD32" s="99"/>
      <c r="AE32" s="124"/>
      <c r="AF32" s="124"/>
    </row>
    <row r="33" customFormat="false" ht="12.75" hidden="false" customHeight="false" outlineLevel="0" collapsed="false">
      <c r="A33" s="50" t="s">
        <v>147</v>
      </c>
      <c r="B33" s="10"/>
      <c r="C33" s="44"/>
      <c r="D33" s="44"/>
      <c r="E33" s="44"/>
      <c r="F33" s="44"/>
      <c r="G33" s="35"/>
      <c r="H33" s="35"/>
      <c r="I33" s="35"/>
      <c r="J33" s="35"/>
      <c r="K33" s="44"/>
      <c r="L33" s="44"/>
      <c r="M33" s="44"/>
      <c r="N33" s="44"/>
      <c r="O33" s="35"/>
      <c r="P33" s="35"/>
      <c r="Q33" s="35"/>
      <c r="R33" s="35"/>
      <c r="S33" s="44"/>
      <c r="T33" s="44"/>
      <c r="U33" s="44"/>
      <c r="V33" s="44"/>
      <c r="W33" s="35"/>
      <c r="X33" s="35"/>
      <c r="Y33" s="124"/>
      <c r="Z33" s="124"/>
      <c r="AA33" s="44"/>
      <c r="AB33" s="44"/>
      <c r="AC33" s="35"/>
      <c r="AD33" s="35"/>
      <c r="AE33" s="124"/>
      <c r="AF33" s="124"/>
    </row>
    <row r="34" customFormat="false" ht="12.75" hidden="false" customHeight="false" outlineLevel="0" collapsed="false">
      <c r="A34" s="50"/>
      <c r="B34" s="10"/>
      <c r="C34" s="44"/>
      <c r="D34" s="44"/>
      <c r="E34" s="44"/>
      <c r="F34" s="44"/>
      <c r="G34" s="35"/>
      <c r="H34" s="35"/>
      <c r="I34" s="35"/>
      <c r="J34" s="35"/>
      <c r="K34" s="44"/>
      <c r="L34" s="44"/>
      <c r="M34" s="44"/>
      <c r="N34" s="44"/>
      <c r="O34" s="35"/>
      <c r="P34" s="35"/>
      <c r="Q34" s="35"/>
      <c r="R34" s="35"/>
      <c r="S34" s="44"/>
      <c r="T34" s="44"/>
      <c r="U34" s="44"/>
      <c r="V34" s="44"/>
      <c r="W34" s="35"/>
      <c r="X34" s="35"/>
      <c r="Y34" s="124"/>
      <c r="Z34" s="124"/>
      <c r="AA34" s="44"/>
      <c r="AB34" s="44"/>
      <c r="AC34" s="35"/>
      <c r="AD34" s="35"/>
      <c r="AE34" s="124"/>
      <c r="AF34" s="124"/>
    </row>
    <row r="35" customFormat="false" ht="12.75" hidden="false" customHeight="false" outlineLevel="0" collapsed="false">
      <c r="A35" s="50" t="s">
        <v>148</v>
      </c>
      <c r="B35" s="48"/>
      <c r="C35" s="44"/>
      <c r="D35" s="44"/>
      <c r="E35" s="44"/>
      <c r="F35" s="44"/>
      <c r="G35" s="35"/>
      <c r="H35" s="35"/>
      <c r="I35" s="35"/>
      <c r="J35" s="35"/>
      <c r="K35" s="44"/>
      <c r="L35" s="44"/>
      <c r="M35" s="44"/>
      <c r="N35" s="44"/>
      <c r="O35" s="35"/>
      <c r="P35" s="35"/>
      <c r="Q35" s="35"/>
      <c r="R35" s="35"/>
      <c r="S35" s="44"/>
      <c r="T35" s="44"/>
      <c r="U35" s="44"/>
      <c r="V35" s="44"/>
      <c r="W35" s="35"/>
      <c r="X35" s="35"/>
      <c r="Y35" s="124"/>
      <c r="Z35" s="124"/>
      <c r="AA35" s="44"/>
      <c r="AB35" s="44"/>
      <c r="AC35" s="35"/>
      <c r="AD35" s="35"/>
      <c r="AE35" s="124"/>
      <c r="AF35" s="124"/>
    </row>
    <row r="36" customFormat="false" ht="12.75" hidden="false" customHeight="false" outlineLevel="0" collapsed="false">
      <c r="A36" s="50" t="s">
        <v>149</v>
      </c>
      <c r="B36" s="10"/>
      <c r="C36" s="44"/>
      <c r="D36" s="44"/>
      <c r="E36" s="44"/>
      <c r="F36" s="44"/>
      <c r="G36" s="35"/>
      <c r="H36" s="35"/>
      <c r="I36" s="35"/>
      <c r="J36" s="35"/>
      <c r="K36" s="44"/>
      <c r="L36" s="44"/>
      <c r="M36" s="44"/>
      <c r="N36" s="44"/>
      <c r="O36" s="35"/>
      <c r="P36" s="35"/>
      <c r="Q36" s="35"/>
      <c r="R36" s="35"/>
      <c r="S36" s="44"/>
      <c r="T36" s="44"/>
      <c r="U36" s="44"/>
      <c r="V36" s="44"/>
      <c r="W36" s="35"/>
      <c r="X36" s="35"/>
      <c r="Y36" s="124"/>
      <c r="Z36" s="124"/>
      <c r="AA36" s="44"/>
      <c r="AB36" s="44"/>
      <c r="AC36" s="35"/>
      <c r="AD36" s="35"/>
      <c r="AE36" s="124"/>
      <c r="AF36" s="124"/>
    </row>
    <row r="37" customFormat="false" ht="12.75" hidden="false" customHeight="false" outlineLevel="0" collapsed="false">
      <c r="A37" s="50"/>
      <c r="B37" s="10"/>
      <c r="C37" s="44"/>
      <c r="D37" s="44"/>
      <c r="E37" s="44"/>
      <c r="F37" s="44"/>
      <c r="G37" s="35"/>
      <c r="H37" s="35"/>
      <c r="I37" s="35"/>
      <c r="J37" s="35"/>
      <c r="K37" s="44"/>
      <c r="L37" s="44"/>
      <c r="M37" s="44"/>
      <c r="N37" s="44"/>
      <c r="O37" s="35"/>
      <c r="P37" s="35"/>
      <c r="Q37" s="35"/>
      <c r="R37" s="35"/>
      <c r="S37" s="44"/>
      <c r="T37" s="44"/>
      <c r="U37" s="44"/>
      <c r="V37" s="44"/>
      <c r="W37" s="35"/>
      <c r="X37" s="35"/>
      <c r="Y37" s="124"/>
      <c r="Z37" s="124"/>
      <c r="AA37" s="44"/>
      <c r="AB37" s="44"/>
      <c r="AC37" s="35"/>
      <c r="AD37" s="35"/>
      <c r="AE37" s="124"/>
      <c r="AF37" s="124"/>
    </row>
    <row r="38" customFormat="false" ht="12.75" hidden="false" customHeight="false" outlineLevel="0" collapsed="false">
      <c r="A38" s="50" t="s">
        <v>150</v>
      </c>
      <c r="B38" s="10"/>
      <c r="C38" s="44"/>
      <c r="D38" s="44"/>
      <c r="E38" s="44"/>
      <c r="F38" s="44"/>
      <c r="G38" s="35"/>
      <c r="H38" s="35"/>
      <c r="I38" s="35"/>
      <c r="J38" s="35"/>
      <c r="K38" s="44"/>
      <c r="L38" s="44"/>
      <c r="M38" s="44"/>
      <c r="N38" s="44"/>
      <c r="O38" s="35"/>
      <c r="P38" s="35"/>
      <c r="Q38" s="35"/>
      <c r="R38" s="35"/>
      <c r="S38" s="44"/>
      <c r="T38" s="44"/>
      <c r="U38" s="44"/>
      <c r="V38" s="44"/>
      <c r="W38" s="35"/>
      <c r="X38" s="35"/>
      <c r="Y38" s="124"/>
      <c r="Z38" s="124"/>
      <c r="AA38" s="44"/>
      <c r="AB38" s="44"/>
      <c r="AC38" s="35"/>
      <c r="AD38" s="35"/>
      <c r="AE38" s="124"/>
      <c r="AF38" s="124"/>
    </row>
    <row r="39" customFormat="false" ht="12.75" hidden="false" customHeight="false" outlineLevel="0" collapsed="false">
      <c r="A39" s="50" t="s">
        <v>151</v>
      </c>
      <c r="B39" s="10"/>
      <c r="C39" s="44"/>
      <c r="D39" s="44"/>
      <c r="E39" s="44"/>
      <c r="F39" s="44"/>
      <c r="G39" s="35"/>
      <c r="H39" s="35"/>
      <c r="I39" s="35"/>
      <c r="J39" s="35"/>
      <c r="K39" s="44"/>
      <c r="L39" s="44"/>
      <c r="M39" s="44"/>
      <c r="N39" s="44"/>
      <c r="O39" s="35"/>
      <c r="P39" s="35"/>
      <c r="Q39" s="35"/>
      <c r="R39" s="35"/>
      <c r="S39" s="44"/>
      <c r="T39" s="44"/>
      <c r="U39" s="44"/>
      <c r="V39" s="44"/>
      <c r="W39" s="35"/>
      <c r="X39" s="35"/>
      <c r="Y39" s="124"/>
      <c r="Z39" s="124"/>
      <c r="AA39" s="44"/>
      <c r="AB39" s="44"/>
      <c r="AC39" s="35"/>
      <c r="AD39" s="35"/>
      <c r="AE39" s="124"/>
      <c r="AF39" s="124"/>
    </row>
    <row r="40" customFormat="false" ht="12.75" hidden="false" customHeight="false" outlineLevel="0" collapsed="false">
      <c r="A40" s="50"/>
      <c r="B40" s="10"/>
      <c r="C40" s="44"/>
      <c r="D40" s="44"/>
      <c r="E40" s="44"/>
      <c r="F40" s="44"/>
      <c r="G40" s="35"/>
      <c r="H40" s="35"/>
      <c r="I40" s="35"/>
      <c r="J40" s="35"/>
      <c r="K40" s="44"/>
      <c r="L40" s="44"/>
      <c r="M40" s="44"/>
      <c r="N40" s="44"/>
      <c r="O40" s="35"/>
      <c r="P40" s="35"/>
      <c r="Q40" s="35"/>
      <c r="R40" s="35"/>
      <c r="S40" s="44"/>
      <c r="T40" s="44"/>
      <c r="U40" s="44"/>
      <c r="V40" s="44"/>
      <c r="W40" s="35"/>
      <c r="X40" s="35"/>
      <c r="Y40" s="124"/>
      <c r="Z40" s="124"/>
      <c r="AA40" s="44"/>
      <c r="AB40" s="44"/>
      <c r="AC40" s="35"/>
      <c r="AD40" s="35"/>
      <c r="AE40" s="124"/>
      <c r="AF40" s="124"/>
    </row>
    <row r="41" customFormat="false" ht="12.75" hidden="false" customHeight="false" outlineLevel="0" collapsed="false">
      <c r="A41" s="50"/>
      <c r="B41" s="10"/>
      <c r="C41" s="44"/>
      <c r="D41" s="44"/>
      <c r="E41" s="44"/>
      <c r="F41" s="44"/>
      <c r="G41" s="35"/>
      <c r="H41" s="35"/>
      <c r="I41" s="35"/>
      <c r="J41" s="35"/>
      <c r="K41" s="44"/>
      <c r="L41" s="44"/>
      <c r="M41" s="44"/>
      <c r="N41" s="44"/>
      <c r="O41" s="35"/>
      <c r="P41" s="35"/>
      <c r="Q41" s="35"/>
      <c r="R41" s="35"/>
      <c r="S41" s="44"/>
      <c r="T41" s="44"/>
      <c r="U41" s="44"/>
      <c r="V41" s="44"/>
      <c r="W41" s="35"/>
      <c r="X41" s="35"/>
      <c r="Y41" s="124"/>
      <c r="Z41" s="124"/>
      <c r="AA41" s="44"/>
      <c r="AB41" s="44"/>
      <c r="AC41" s="35"/>
      <c r="AD41" s="35"/>
      <c r="AE41" s="124"/>
      <c r="AF41" s="124"/>
    </row>
    <row r="42" customFormat="false" ht="12.75" hidden="false" customHeight="false" outlineLevel="0" collapsed="false">
      <c r="A42" s="50"/>
      <c r="B42" s="10"/>
      <c r="C42" s="44"/>
      <c r="D42" s="44"/>
      <c r="E42" s="44"/>
      <c r="F42" s="44"/>
      <c r="G42" s="35"/>
      <c r="H42" s="35"/>
      <c r="I42" s="35"/>
      <c r="J42" s="35"/>
      <c r="K42" s="44"/>
      <c r="L42" s="44"/>
      <c r="M42" s="44"/>
      <c r="N42" s="44"/>
      <c r="O42" s="35"/>
      <c r="P42" s="35"/>
      <c r="Q42" s="35"/>
      <c r="R42" s="35"/>
      <c r="S42" s="44"/>
      <c r="T42" s="44"/>
      <c r="U42" s="44"/>
      <c r="V42" s="44"/>
      <c r="W42" s="35"/>
      <c r="X42" s="35"/>
      <c r="Y42" s="124"/>
      <c r="Z42" s="124"/>
      <c r="AA42" s="44"/>
      <c r="AB42" s="44"/>
      <c r="AC42" s="35"/>
      <c r="AD42" s="35"/>
      <c r="AE42" s="124"/>
      <c r="AF42" s="124"/>
    </row>
    <row r="43" customFormat="false" ht="12.75" hidden="false" customHeight="false" outlineLevel="0" collapsed="false">
      <c r="A43" s="50"/>
      <c r="B43" s="10"/>
      <c r="C43" s="44"/>
      <c r="D43" s="44"/>
      <c r="E43" s="44"/>
      <c r="F43" s="44"/>
      <c r="G43" s="35"/>
      <c r="H43" s="35"/>
      <c r="I43" s="35"/>
      <c r="J43" s="35"/>
      <c r="K43" s="44"/>
      <c r="L43" s="44"/>
      <c r="M43" s="44"/>
      <c r="N43" s="44"/>
      <c r="O43" s="35"/>
      <c r="P43" s="35"/>
      <c r="Q43" s="35"/>
      <c r="R43" s="35"/>
      <c r="S43" s="44"/>
      <c r="T43" s="44"/>
      <c r="U43" s="44"/>
      <c r="V43" s="44"/>
      <c r="W43" s="35"/>
      <c r="X43" s="35"/>
      <c r="Y43" s="124"/>
      <c r="Z43" s="124"/>
      <c r="AA43" s="44"/>
      <c r="AB43" s="44"/>
      <c r="AC43" s="35"/>
      <c r="AD43" s="35"/>
      <c r="AE43" s="124"/>
      <c r="AF43" s="124"/>
    </row>
    <row r="44" customFormat="false" ht="12.75" hidden="false" customHeight="false" outlineLevel="0" collapsed="false">
      <c r="A44" s="50" t="s">
        <v>59</v>
      </c>
      <c r="B44" s="10"/>
      <c r="C44" s="44"/>
      <c r="D44" s="44"/>
      <c r="E44" s="44"/>
      <c r="F44" s="44"/>
      <c r="G44" s="35"/>
      <c r="H44" s="35"/>
      <c r="I44" s="35"/>
      <c r="J44" s="35"/>
      <c r="K44" s="44"/>
      <c r="L44" s="44"/>
      <c r="M44" s="44"/>
      <c r="N44" s="44"/>
      <c r="O44" s="35"/>
      <c r="P44" s="35"/>
      <c r="Q44" s="35"/>
      <c r="R44" s="35"/>
      <c r="S44" s="44"/>
      <c r="T44" s="44"/>
      <c r="U44" s="44"/>
      <c r="V44" s="44"/>
      <c r="W44" s="35"/>
      <c r="X44" s="35"/>
      <c r="Y44" s="124"/>
      <c r="Z44" s="124"/>
      <c r="AA44" s="44"/>
      <c r="AB44" s="44"/>
      <c r="AC44" s="35"/>
      <c r="AD44" s="35"/>
      <c r="AE44" s="124"/>
      <c r="AF44" s="124"/>
    </row>
    <row r="45" customFormat="false" ht="12.75" hidden="false" customHeight="false" outlineLevel="0" collapsed="false">
      <c r="A45" s="50" t="s">
        <v>284</v>
      </c>
      <c r="B45" s="10"/>
      <c r="C45" s="44"/>
      <c r="D45" s="44"/>
      <c r="E45" s="44"/>
      <c r="F45" s="44"/>
      <c r="G45" s="35"/>
      <c r="H45" s="35"/>
      <c r="I45" s="35"/>
      <c r="J45" s="35"/>
      <c r="K45" s="44"/>
      <c r="L45" s="44"/>
      <c r="M45" s="44"/>
      <c r="N45" s="44"/>
      <c r="O45" s="35"/>
      <c r="P45" s="35"/>
      <c r="Q45" s="35"/>
      <c r="R45" s="35"/>
      <c r="S45" s="44"/>
      <c r="T45" s="44"/>
      <c r="U45" s="44"/>
      <c r="V45" s="44"/>
      <c r="W45" s="35"/>
      <c r="X45" s="35"/>
      <c r="Y45" s="124"/>
      <c r="Z45" s="124"/>
      <c r="AA45" s="44"/>
      <c r="AB45" s="44"/>
      <c r="AC45" s="35"/>
      <c r="AD45" s="35"/>
      <c r="AE45" s="124"/>
      <c r="AF45" s="124"/>
    </row>
    <row r="46" customFormat="false" ht="12.75" hidden="false" customHeight="true" outlineLevel="0" collapsed="false">
      <c r="A46" s="51"/>
      <c r="B46" s="10"/>
      <c r="C46" s="44"/>
      <c r="D46" s="44"/>
      <c r="E46" s="44"/>
      <c r="F46" s="44"/>
      <c r="G46" s="35"/>
      <c r="H46" s="35"/>
      <c r="I46" s="35"/>
      <c r="J46" s="35"/>
      <c r="K46" s="44"/>
      <c r="L46" s="44"/>
      <c r="M46" s="44"/>
      <c r="N46" s="44"/>
      <c r="O46" s="35"/>
      <c r="P46" s="35"/>
      <c r="Q46" s="35"/>
      <c r="R46" s="35"/>
      <c r="S46" s="44"/>
      <c r="T46" s="44"/>
      <c r="U46" s="44"/>
      <c r="V46" s="44"/>
      <c r="W46" s="35"/>
      <c r="X46" s="35"/>
      <c r="Y46" s="124"/>
      <c r="Z46" s="124"/>
      <c r="AA46" s="44"/>
      <c r="AB46" s="44"/>
      <c r="AC46" s="35"/>
      <c r="AD46" s="35"/>
      <c r="AE46" s="124"/>
      <c r="AF46" s="124"/>
    </row>
    <row r="47" customFormat="false" ht="12.75" hidden="false" customHeight="false" outlineLevel="0" collapsed="false">
      <c r="A47" s="50" t="s">
        <v>285</v>
      </c>
      <c r="B47" s="10"/>
      <c r="C47" s="44"/>
      <c r="D47" s="44"/>
      <c r="E47" s="44"/>
      <c r="F47" s="44"/>
      <c r="G47" s="35"/>
      <c r="H47" s="35"/>
      <c r="I47" s="35"/>
      <c r="J47" s="35"/>
      <c r="K47" s="44"/>
      <c r="L47" s="44"/>
      <c r="M47" s="44"/>
      <c r="N47" s="44"/>
      <c r="O47" s="35"/>
      <c r="P47" s="35"/>
      <c r="Q47" s="35"/>
      <c r="R47" s="35"/>
      <c r="S47" s="44"/>
      <c r="T47" s="44"/>
      <c r="U47" s="44"/>
      <c r="V47" s="44"/>
      <c r="W47" s="35"/>
      <c r="X47" s="35"/>
      <c r="Y47" s="124"/>
      <c r="Z47" s="124"/>
      <c r="AA47" s="44"/>
      <c r="AB47" s="44"/>
      <c r="AC47" s="35"/>
      <c r="AD47" s="35"/>
      <c r="AE47" s="124"/>
      <c r="AF47" s="124"/>
    </row>
    <row r="48" customFormat="false" ht="12.75" hidden="false" customHeight="false" outlineLevel="0" collapsed="false">
      <c r="A48" s="50"/>
      <c r="B48" s="10"/>
      <c r="C48" s="44"/>
      <c r="D48" s="44"/>
      <c r="E48" s="44"/>
      <c r="F48" s="44"/>
      <c r="G48" s="35"/>
      <c r="H48" s="35"/>
      <c r="I48" s="35"/>
      <c r="J48" s="35"/>
      <c r="K48" s="44"/>
      <c r="L48" s="44"/>
      <c r="M48" s="44"/>
      <c r="N48" s="44"/>
      <c r="O48" s="35"/>
      <c r="P48" s="35"/>
      <c r="Q48" s="35"/>
      <c r="R48" s="35"/>
      <c r="S48" s="44"/>
      <c r="T48" s="44"/>
      <c r="U48" s="44"/>
      <c r="V48" s="44"/>
      <c r="W48" s="35"/>
      <c r="X48" s="35"/>
      <c r="Y48" s="124"/>
      <c r="Z48" s="124"/>
      <c r="AA48" s="44"/>
      <c r="AB48" s="44"/>
      <c r="AC48" s="35"/>
      <c r="AD48" s="35"/>
      <c r="AE48" s="124"/>
      <c r="AF48" s="124"/>
    </row>
    <row r="49" customFormat="false" ht="12.75" hidden="false" customHeight="false" outlineLevel="0" collapsed="false">
      <c r="A49" s="50"/>
      <c r="B49" s="10"/>
      <c r="C49" s="44"/>
      <c r="D49" s="44"/>
      <c r="E49" s="44"/>
      <c r="F49" s="44"/>
      <c r="G49" s="35"/>
      <c r="H49" s="35"/>
      <c r="I49" s="35"/>
      <c r="J49" s="35"/>
      <c r="K49" s="44"/>
      <c r="L49" s="44"/>
      <c r="M49" s="44"/>
      <c r="N49" s="44"/>
      <c r="O49" s="35"/>
      <c r="P49" s="35"/>
      <c r="Q49" s="35"/>
      <c r="R49" s="35"/>
      <c r="S49" s="44"/>
      <c r="T49" s="44"/>
      <c r="U49" s="44"/>
      <c r="V49" s="44"/>
      <c r="W49" s="35"/>
      <c r="X49" s="35"/>
      <c r="Y49" s="124"/>
      <c r="Z49" s="124"/>
      <c r="AA49" s="44"/>
      <c r="AB49" s="44"/>
      <c r="AC49" s="35"/>
      <c r="AD49" s="35"/>
      <c r="AE49" s="124"/>
      <c r="AF49" s="124"/>
    </row>
    <row r="50" customFormat="false" ht="12.75" hidden="false" customHeight="false" outlineLevel="0" collapsed="false">
      <c r="A50" s="52"/>
      <c r="B50" s="10"/>
      <c r="C50" s="44"/>
      <c r="D50" s="44"/>
      <c r="E50" s="44"/>
      <c r="F50" s="44"/>
      <c r="G50" s="35"/>
      <c r="H50" s="35"/>
      <c r="I50" s="35"/>
      <c r="J50" s="35"/>
      <c r="K50" s="44"/>
      <c r="L50" s="44"/>
      <c r="M50" s="44"/>
      <c r="N50" s="44"/>
      <c r="O50" s="35"/>
      <c r="P50" s="35"/>
      <c r="Q50" s="35"/>
      <c r="R50" s="35"/>
      <c r="S50" s="44"/>
      <c r="T50" s="44"/>
      <c r="U50" s="44"/>
      <c r="V50" s="44"/>
      <c r="W50" s="35"/>
      <c r="X50" s="35"/>
      <c r="Y50" s="124"/>
      <c r="Z50" s="124"/>
      <c r="AA50" s="44"/>
      <c r="AB50" s="44"/>
      <c r="AC50" s="35"/>
      <c r="AD50" s="35"/>
      <c r="AE50" s="124"/>
      <c r="AF50" s="124"/>
    </row>
    <row r="51" customFormat="false" ht="12.75" hidden="false" customHeight="false" outlineLevel="0" collapsed="false">
      <c r="A51" s="10"/>
      <c r="B51" s="10"/>
      <c r="C51" s="44"/>
      <c r="D51" s="44"/>
      <c r="E51" s="44"/>
      <c r="F51" s="44"/>
      <c r="G51" s="35"/>
      <c r="H51" s="35"/>
      <c r="I51" s="35"/>
      <c r="J51" s="35"/>
      <c r="K51" s="44"/>
      <c r="L51" s="44"/>
      <c r="M51" s="44"/>
      <c r="N51" s="44"/>
      <c r="O51" s="35"/>
      <c r="P51" s="35"/>
      <c r="Q51" s="35"/>
      <c r="R51" s="35"/>
      <c r="S51" s="44"/>
      <c r="T51" s="44"/>
      <c r="U51" s="44"/>
      <c r="V51" s="44"/>
      <c r="W51" s="35"/>
      <c r="X51" s="35"/>
      <c r="Y51" s="124"/>
      <c r="Z51" s="124"/>
      <c r="AA51" s="44"/>
      <c r="AB51" s="44"/>
      <c r="AC51" s="35"/>
      <c r="AD51" s="35"/>
      <c r="AE51" s="124"/>
      <c r="AF51" s="124"/>
    </row>
    <row r="52" customFormat="false" ht="12.75" hidden="false" customHeight="false" outlineLevel="0" collapsed="false">
      <c r="A52" s="10"/>
      <c r="B52" s="10"/>
      <c r="C52" s="44"/>
      <c r="D52" s="44"/>
      <c r="E52" s="44"/>
      <c r="F52" s="44"/>
      <c r="G52" s="35"/>
      <c r="H52" s="35"/>
      <c r="I52" s="35"/>
      <c r="J52" s="35"/>
      <c r="K52" s="44"/>
      <c r="L52" s="44"/>
      <c r="M52" s="44"/>
      <c r="N52" s="44"/>
      <c r="O52" s="35"/>
      <c r="P52" s="35"/>
      <c r="Q52" s="35"/>
      <c r="R52" s="35"/>
      <c r="S52" s="44"/>
      <c r="T52" s="44"/>
      <c r="U52" s="44"/>
      <c r="V52" s="44"/>
      <c r="W52" s="35"/>
      <c r="X52" s="35"/>
      <c r="Y52" s="124"/>
      <c r="Z52" s="124"/>
      <c r="AA52" s="44"/>
      <c r="AB52" s="44"/>
      <c r="AC52" s="35"/>
      <c r="AD52" s="35"/>
      <c r="AE52" s="124"/>
      <c r="AF52" s="124"/>
    </row>
    <row r="53" customFormat="false" ht="12.75" hidden="false" customHeight="false" outlineLevel="0" collapsed="false">
      <c r="A53" s="10"/>
      <c r="B53" s="10"/>
      <c r="C53" s="53"/>
      <c r="D53" s="53"/>
      <c r="E53" s="53"/>
      <c r="F53" s="53"/>
      <c r="G53" s="54"/>
      <c r="H53" s="54"/>
      <c r="I53" s="54"/>
      <c r="J53" s="54"/>
      <c r="K53" s="53"/>
      <c r="L53" s="53"/>
      <c r="M53" s="53"/>
      <c r="N53" s="53"/>
      <c r="O53" s="54"/>
      <c r="P53" s="54"/>
      <c r="Q53" s="54"/>
      <c r="R53" s="54"/>
      <c r="S53" s="53"/>
      <c r="T53" s="53"/>
      <c r="U53" s="53"/>
      <c r="V53" s="53"/>
      <c r="W53" s="54"/>
      <c r="X53" s="54"/>
      <c r="Y53" s="133"/>
      <c r="Z53" s="133"/>
      <c r="AA53" s="53"/>
      <c r="AB53" s="53"/>
      <c r="AC53" s="54"/>
      <c r="AD53" s="54"/>
      <c r="AE53" s="133"/>
      <c r="AF53" s="133"/>
    </row>
    <row r="54" customFormat="false" ht="12.75" hidden="false" customHeight="false" outlineLevel="0" collapsed="false">
      <c r="A54" s="56" t="s">
        <v>62</v>
      </c>
      <c r="B54" s="10"/>
      <c r="C54" s="44" t="s">
        <v>63</v>
      </c>
      <c r="D54" s="44"/>
      <c r="E54" s="44" t="s">
        <v>63</v>
      </c>
      <c r="F54" s="44"/>
      <c r="G54" s="35" t="s">
        <v>63</v>
      </c>
      <c r="H54" s="35"/>
      <c r="I54" s="35" t="s">
        <v>63</v>
      </c>
      <c r="J54" s="35"/>
      <c r="K54" s="44" t="s">
        <v>63</v>
      </c>
      <c r="L54" s="44"/>
      <c r="M54" s="44" t="s">
        <v>63</v>
      </c>
      <c r="N54" s="44"/>
      <c r="O54" s="35" t="s">
        <v>63</v>
      </c>
      <c r="P54" s="35"/>
      <c r="Q54" s="35" t="s">
        <v>63</v>
      </c>
      <c r="R54" s="35"/>
      <c r="S54" s="44" t="s">
        <v>63</v>
      </c>
      <c r="T54" s="44"/>
      <c r="U54" s="44" t="s">
        <v>63</v>
      </c>
      <c r="V54" s="44"/>
      <c r="W54" s="35" t="s">
        <v>63</v>
      </c>
      <c r="X54" s="35"/>
      <c r="Y54" s="124" t="s">
        <v>63</v>
      </c>
      <c r="Z54" s="124"/>
      <c r="AA54" s="44" t="s">
        <v>63</v>
      </c>
      <c r="AB54" s="44"/>
      <c r="AC54" s="57"/>
      <c r="AD54" s="57"/>
      <c r="AE54" s="57"/>
      <c r="AF54" s="58"/>
    </row>
    <row r="55" customFormat="false" ht="12.75" hidden="false" customHeight="false" outlineLevel="0" collapsed="false">
      <c r="A55" s="50"/>
      <c r="B55" s="10"/>
      <c r="C55" s="44" t="s">
        <v>64</v>
      </c>
      <c r="D55" s="44"/>
      <c r="E55" s="44" t="s">
        <v>65</v>
      </c>
      <c r="F55" s="44"/>
      <c r="G55" s="35" t="s">
        <v>64</v>
      </c>
      <c r="H55" s="35"/>
      <c r="I55" s="35" t="s">
        <v>65</v>
      </c>
      <c r="J55" s="35"/>
      <c r="K55" s="44" t="s">
        <v>64</v>
      </c>
      <c r="L55" s="44"/>
      <c r="M55" s="44" t="s">
        <v>65</v>
      </c>
      <c r="N55" s="44"/>
      <c r="O55" s="35" t="s">
        <v>64</v>
      </c>
      <c r="P55" s="35"/>
      <c r="Q55" s="35" t="s">
        <v>65</v>
      </c>
      <c r="R55" s="35"/>
      <c r="S55" s="44" t="s">
        <v>64</v>
      </c>
      <c r="T55" s="44"/>
      <c r="U55" s="44" t="s">
        <v>65</v>
      </c>
      <c r="V55" s="44"/>
      <c r="W55" s="35" t="s">
        <v>64</v>
      </c>
      <c r="X55" s="35"/>
      <c r="Y55" s="124" t="s">
        <v>65</v>
      </c>
      <c r="Z55" s="124"/>
      <c r="AA55" s="44" t="s">
        <v>65</v>
      </c>
      <c r="AB55" s="44"/>
      <c r="AC55" s="65"/>
      <c r="AD55" s="65"/>
      <c r="AE55" s="65"/>
      <c r="AF55" s="66"/>
    </row>
    <row r="56" customFormat="false" ht="12.75" hidden="false" customHeight="false" outlineLevel="0" collapsed="false">
      <c r="A56" s="67" t="s">
        <v>66</v>
      </c>
      <c r="B56" s="10"/>
      <c r="C56" s="44" t="s">
        <v>67</v>
      </c>
      <c r="D56" s="44"/>
      <c r="E56" s="44" t="s">
        <v>64</v>
      </c>
      <c r="F56" s="44"/>
      <c r="G56" s="35" t="s">
        <v>67</v>
      </c>
      <c r="H56" s="35"/>
      <c r="I56" s="35" t="s">
        <v>64</v>
      </c>
      <c r="J56" s="35"/>
      <c r="K56" s="44" t="s">
        <v>67</v>
      </c>
      <c r="L56" s="44"/>
      <c r="M56" s="44" t="s">
        <v>64</v>
      </c>
      <c r="N56" s="44"/>
      <c r="O56" s="35" t="s">
        <v>67</v>
      </c>
      <c r="P56" s="35"/>
      <c r="Q56" s="35" t="s">
        <v>64</v>
      </c>
      <c r="R56" s="35"/>
      <c r="S56" s="44" t="s">
        <v>67</v>
      </c>
      <c r="T56" s="44"/>
      <c r="U56" s="44" t="s">
        <v>64</v>
      </c>
      <c r="V56" s="44"/>
      <c r="W56" s="35" t="s">
        <v>67</v>
      </c>
      <c r="X56" s="35"/>
      <c r="Y56" s="124" t="s">
        <v>64</v>
      </c>
      <c r="Z56" s="124"/>
      <c r="AA56" s="44" t="s">
        <v>64</v>
      </c>
      <c r="AB56" s="44"/>
      <c r="AC56" s="65"/>
      <c r="AD56" s="65"/>
      <c r="AE56" s="65"/>
      <c r="AF56" s="66"/>
    </row>
    <row r="57" customFormat="false" ht="12.75" hidden="false" customHeight="false" outlineLevel="0" collapsed="false">
      <c r="A57" s="67" t="s">
        <v>68</v>
      </c>
      <c r="B57" s="10"/>
      <c r="C57" s="44" t="s">
        <v>69</v>
      </c>
      <c r="D57" s="44"/>
      <c r="E57" s="44" t="s">
        <v>67</v>
      </c>
      <c r="F57" s="44"/>
      <c r="G57" s="35" t="s">
        <v>69</v>
      </c>
      <c r="H57" s="35"/>
      <c r="I57" s="35" t="s">
        <v>67</v>
      </c>
      <c r="J57" s="35"/>
      <c r="K57" s="44" t="s">
        <v>69</v>
      </c>
      <c r="L57" s="44"/>
      <c r="M57" s="44" t="s">
        <v>67</v>
      </c>
      <c r="N57" s="44"/>
      <c r="O57" s="35" t="s">
        <v>69</v>
      </c>
      <c r="P57" s="35"/>
      <c r="Q57" s="35" t="s">
        <v>67</v>
      </c>
      <c r="R57" s="35"/>
      <c r="S57" s="44" t="s">
        <v>69</v>
      </c>
      <c r="T57" s="44"/>
      <c r="U57" s="44" t="s">
        <v>67</v>
      </c>
      <c r="V57" s="44"/>
      <c r="W57" s="35" t="s">
        <v>69</v>
      </c>
      <c r="X57" s="35"/>
      <c r="Y57" s="124" t="s">
        <v>67</v>
      </c>
      <c r="Z57" s="124"/>
      <c r="AA57" s="44" t="s">
        <v>67</v>
      </c>
      <c r="AB57" s="44"/>
      <c r="AC57" s="65"/>
      <c r="AD57" s="65"/>
      <c r="AE57" s="65"/>
      <c r="AF57" s="66"/>
    </row>
    <row r="58" customFormat="false" ht="12.75" hidden="false" customHeight="false" outlineLevel="0" collapsed="false">
      <c r="A58" s="67" t="s">
        <v>70</v>
      </c>
      <c r="B58" s="10"/>
      <c r="C58" s="44" t="s">
        <v>71</v>
      </c>
      <c r="D58" s="44"/>
      <c r="E58" s="44" t="s">
        <v>69</v>
      </c>
      <c r="F58" s="44"/>
      <c r="G58" s="35" t="s">
        <v>71</v>
      </c>
      <c r="H58" s="35"/>
      <c r="I58" s="35" t="s">
        <v>69</v>
      </c>
      <c r="J58" s="35"/>
      <c r="K58" s="44" t="s">
        <v>71</v>
      </c>
      <c r="L58" s="44"/>
      <c r="M58" s="44" t="s">
        <v>69</v>
      </c>
      <c r="N58" s="44"/>
      <c r="O58" s="35" t="s">
        <v>71</v>
      </c>
      <c r="P58" s="35"/>
      <c r="Q58" s="35" t="s">
        <v>69</v>
      </c>
      <c r="R58" s="35"/>
      <c r="S58" s="44" t="s">
        <v>71</v>
      </c>
      <c r="T58" s="44"/>
      <c r="U58" s="44" t="s">
        <v>69</v>
      </c>
      <c r="V58" s="44"/>
      <c r="W58" s="35" t="s">
        <v>71</v>
      </c>
      <c r="X58" s="35"/>
      <c r="Y58" s="124" t="s">
        <v>69</v>
      </c>
      <c r="Z58" s="124"/>
      <c r="AA58" s="44" t="s">
        <v>69</v>
      </c>
      <c r="AB58" s="44"/>
      <c r="AC58" s="65"/>
      <c r="AD58" s="65"/>
      <c r="AE58" s="65"/>
      <c r="AF58" s="66"/>
    </row>
    <row r="59" customFormat="false" ht="12.75" hidden="false" customHeight="false" outlineLevel="0" collapsed="false">
      <c r="A59" s="68" t="s">
        <v>72</v>
      </c>
      <c r="B59" s="10"/>
      <c r="C59" s="44" t="s">
        <v>73</v>
      </c>
      <c r="D59" s="44"/>
      <c r="E59" s="44" t="s">
        <v>71</v>
      </c>
      <c r="F59" s="44"/>
      <c r="G59" s="35" t="s">
        <v>73</v>
      </c>
      <c r="H59" s="35"/>
      <c r="I59" s="35" t="s">
        <v>71</v>
      </c>
      <c r="J59" s="35"/>
      <c r="K59" s="44" t="s">
        <v>73</v>
      </c>
      <c r="L59" s="44"/>
      <c r="M59" s="44" t="s">
        <v>71</v>
      </c>
      <c r="N59" s="44"/>
      <c r="O59" s="35" t="s">
        <v>73</v>
      </c>
      <c r="P59" s="35"/>
      <c r="Q59" s="35" t="s">
        <v>71</v>
      </c>
      <c r="R59" s="35"/>
      <c r="S59" s="44" t="s">
        <v>73</v>
      </c>
      <c r="T59" s="44"/>
      <c r="U59" s="44" t="s">
        <v>71</v>
      </c>
      <c r="V59" s="44"/>
      <c r="W59" s="35" t="s">
        <v>73</v>
      </c>
      <c r="X59" s="35"/>
      <c r="Y59" s="124" t="s">
        <v>71</v>
      </c>
      <c r="Z59" s="124"/>
      <c r="AA59" s="44" t="s">
        <v>71</v>
      </c>
      <c r="AB59" s="44"/>
      <c r="AC59" s="69"/>
      <c r="AD59" s="69"/>
      <c r="AE59" s="69"/>
      <c r="AF59" s="70"/>
    </row>
    <row r="60" customFormat="false" ht="12.75" hidden="false" customHeight="false" outlineLevel="0" collapsed="false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customFormat="false" ht="12.75" hidden="false" customHeight="false" outlineLevel="0" collapsed="false">
      <c r="A61" s="246" t="s">
        <v>262</v>
      </c>
      <c r="B61" s="246"/>
      <c r="C61" s="4" t="s">
        <v>286</v>
      </c>
      <c r="D61" s="4"/>
      <c r="E61" s="4"/>
      <c r="F61" s="4"/>
      <c r="G61" s="4" t="s">
        <v>287</v>
      </c>
      <c r="H61" s="4"/>
      <c r="I61" s="4"/>
      <c r="J61" s="4"/>
      <c r="K61" s="247" t="s">
        <v>80</v>
      </c>
      <c r="L61" s="247"/>
      <c r="M61" s="248" t="s">
        <v>288</v>
      </c>
      <c r="N61" s="248"/>
      <c r="O61" s="115" t="s">
        <v>289</v>
      </c>
      <c r="P61" s="115"/>
      <c r="Q61" s="115"/>
      <c r="R61" s="115"/>
      <c r="S61" s="115"/>
      <c r="T61" s="115"/>
      <c r="U61" s="115"/>
      <c r="V61" s="115"/>
      <c r="W61" s="248" t="s">
        <v>80</v>
      </c>
      <c r="X61" s="248"/>
      <c r="Y61" s="248" t="s">
        <v>288</v>
      </c>
      <c r="Z61" s="248"/>
      <c r="AA61" s="115" t="s">
        <v>290</v>
      </c>
      <c r="AB61" s="115"/>
      <c r="AC61" s="102" t="s">
        <v>6</v>
      </c>
      <c r="AD61" s="102"/>
      <c r="AE61" s="102"/>
      <c r="AF61" s="102"/>
    </row>
    <row r="62" customFormat="false" ht="39" hidden="false" customHeight="true" outlineLevel="0" collapsed="false">
      <c r="A62" s="246"/>
      <c r="B62" s="246"/>
      <c r="C62" s="8"/>
      <c r="D62" s="8"/>
      <c r="E62" s="8"/>
      <c r="F62" s="8"/>
      <c r="G62" s="8"/>
      <c r="H62" s="8"/>
      <c r="I62" s="8"/>
      <c r="J62" s="8"/>
      <c r="K62" s="247"/>
      <c r="L62" s="247"/>
      <c r="M62" s="248"/>
      <c r="N62" s="248"/>
      <c r="O62" s="116"/>
      <c r="P62" s="116"/>
      <c r="Q62" s="116"/>
      <c r="R62" s="116"/>
      <c r="S62" s="116"/>
      <c r="T62" s="116"/>
      <c r="U62" s="116"/>
      <c r="V62" s="116"/>
      <c r="W62" s="248"/>
      <c r="X62" s="248"/>
      <c r="Y62" s="248"/>
      <c r="Z62" s="248"/>
      <c r="AA62" s="117"/>
      <c r="AB62" s="117"/>
      <c r="AC62" s="102"/>
      <c r="AD62" s="102"/>
      <c r="AE62" s="102"/>
      <c r="AF62" s="102"/>
    </row>
    <row r="63" customFormat="false" ht="15" hidden="false" customHeight="true" outlineLevel="0" collapsed="false">
      <c r="A63" s="35" t="s">
        <v>8</v>
      </c>
      <c r="B63" s="35"/>
      <c r="C63" s="12" t="s">
        <v>9</v>
      </c>
      <c r="D63" s="12"/>
      <c r="E63" s="12"/>
      <c r="F63" s="12"/>
      <c r="G63" s="13" t="s">
        <v>9</v>
      </c>
      <c r="H63" s="13"/>
      <c r="I63" s="13"/>
      <c r="J63" s="13"/>
      <c r="K63" s="82" t="s">
        <v>9</v>
      </c>
      <c r="L63" s="82"/>
      <c r="M63" s="27" t="s">
        <v>9</v>
      </c>
      <c r="N63" s="27"/>
      <c r="O63" s="105" t="s">
        <v>9</v>
      </c>
      <c r="P63" s="105"/>
      <c r="Q63" s="105"/>
      <c r="R63" s="105"/>
      <c r="S63" s="105" t="s">
        <v>9</v>
      </c>
      <c r="T63" s="105"/>
      <c r="U63" s="105"/>
      <c r="V63" s="105"/>
      <c r="W63" s="27" t="s">
        <v>9</v>
      </c>
      <c r="X63" s="27"/>
      <c r="Y63" s="27" t="s">
        <v>9</v>
      </c>
      <c r="Z63" s="27"/>
      <c r="AA63" s="83" t="s">
        <v>9</v>
      </c>
      <c r="AB63" s="83"/>
      <c r="AC63" s="92"/>
      <c r="AD63" s="93"/>
      <c r="AE63" s="93"/>
      <c r="AF63" s="84"/>
    </row>
    <row r="64" customFormat="false" ht="12.75" hidden="false" customHeight="false" outlineLevel="0" collapsed="false">
      <c r="A64" s="20" t="s">
        <v>12</v>
      </c>
      <c r="B64" s="20"/>
      <c r="C64" s="27"/>
      <c r="D64" s="28"/>
      <c r="E64" s="28"/>
      <c r="F64" s="29"/>
      <c r="G64" s="27"/>
      <c r="H64" s="28"/>
      <c r="I64" s="28"/>
      <c r="J64" s="29"/>
      <c r="K64" s="81"/>
      <c r="L64" s="81"/>
      <c r="M64" s="81"/>
      <c r="N64" s="81"/>
      <c r="O64" s="27"/>
      <c r="P64" s="28"/>
      <c r="Q64" s="28"/>
      <c r="R64" s="29"/>
      <c r="S64" s="27"/>
      <c r="T64" s="28"/>
      <c r="U64" s="28"/>
      <c r="V64" s="29"/>
      <c r="W64" s="81"/>
      <c r="X64" s="81"/>
      <c r="Y64" s="81"/>
      <c r="Z64" s="81"/>
      <c r="AA64" s="118"/>
      <c r="AB64" s="119"/>
      <c r="AC64" s="23"/>
      <c r="AD64" s="17"/>
      <c r="AE64" s="17"/>
      <c r="AF64" s="24"/>
    </row>
    <row r="65" customFormat="false" ht="12.75" hidden="false" customHeight="false" outlineLevel="0" collapsed="false">
      <c r="A65" s="20" t="s">
        <v>123</v>
      </c>
      <c r="B65" s="20"/>
      <c r="C65" s="27"/>
      <c r="D65" s="28"/>
      <c r="E65" s="28"/>
      <c r="F65" s="29"/>
      <c r="G65" s="27"/>
      <c r="H65" s="28"/>
      <c r="I65" s="28"/>
      <c r="J65" s="29"/>
      <c r="K65" s="81"/>
      <c r="L65" s="81"/>
      <c r="M65" s="81"/>
      <c r="N65" s="81"/>
      <c r="O65" s="27"/>
      <c r="P65" s="28"/>
      <c r="Q65" s="28"/>
      <c r="R65" s="29"/>
      <c r="S65" s="27"/>
      <c r="T65" s="28"/>
      <c r="U65" s="28"/>
      <c r="V65" s="29"/>
      <c r="W65" s="81"/>
      <c r="X65" s="81"/>
      <c r="Y65" s="81"/>
      <c r="Z65" s="81"/>
      <c r="AA65" s="120"/>
      <c r="AB65" s="121"/>
      <c r="AC65" s="23"/>
      <c r="AD65" s="17"/>
      <c r="AE65" s="17"/>
      <c r="AF65" s="24"/>
    </row>
    <row r="66" customFormat="false" ht="12.75" hidden="false" customHeight="false" outlineLevel="0" collapsed="false">
      <c r="A66" s="30" t="s">
        <v>159</v>
      </c>
      <c r="B66" s="31"/>
      <c r="C66" s="81"/>
      <c r="D66" s="81"/>
      <c r="E66" s="81"/>
      <c r="F66" s="81"/>
      <c r="G66" s="81"/>
      <c r="H66" s="81"/>
      <c r="I66" s="81"/>
      <c r="J66" s="81"/>
      <c r="K66" s="27"/>
      <c r="L66" s="28"/>
      <c r="M66" s="28"/>
      <c r="N66" s="29"/>
      <c r="O66" s="81"/>
      <c r="P66" s="81"/>
      <c r="Q66" s="81"/>
      <c r="R66" s="81"/>
      <c r="S66" s="81"/>
      <c r="T66" s="81"/>
      <c r="U66" s="81"/>
      <c r="V66" s="81"/>
      <c r="W66" s="27"/>
      <c r="X66" s="28"/>
      <c r="Y66" s="28"/>
      <c r="Z66" s="29"/>
      <c r="AA66" s="120"/>
      <c r="AB66" s="121"/>
      <c r="AC66" s="23"/>
      <c r="AD66" s="17"/>
      <c r="AE66" s="17"/>
      <c r="AF66" s="24"/>
    </row>
    <row r="67" customFormat="false" ht="12.75" hidden="false" customHeight="false" outlineLevel="0" collapsed="false">
      <c r="A67" s="20" t="s">
        <v>84</v>
      </c>
      <c r="B67" s="20"/>
      <c r="C67" s="27"/>
      <c r="D67" s="28"/>
      <c r="E67" s="28"/>
      <c r="F67" s="29"/>
      <c r="G67" s="27"/>
      <c r="H67" s="28"/>
      <c r="I67" s="28"/>
      <c r="J67" s="29"/>
      <c r="K67" s="82"/>
      <c r="L67" s="82"/>
      <c r="M67" s="120"/>
      <c r="N67" s="121"/>
      <c r="O67" s="27"/>
      <c r="P67" s="28"/>
      <c r="Q67" s="28"/>
      <c r="R67" s="29"/>
      <c r="S67" s="27"/>
      <c r="T67" s="28"/>
      <c r="U67" s="28"/>
      <c r="V67" s="29"/>
      <c r="W67" s="27" t="s">
        <v>15</v>
      </c>
      <c r="X67" s="27"/>
      <c r="Y67" s="120"/>
      <c r="Z67" s="121"/>
      <c r="AA67" s="120"/>
      <c r="AB67" s="121"/>
      <c r="AC67" s="23"/>
      <c r="AD67" s="23" t="s">
        <v>31</v>
      </c>
      <c r="AE67" s="17"/>
      <c r="AF67" s="24"/>
    </row>
    <row r="68" customFormat="false" ht="12.75" hidden="false" customHeight="false" outlineLevel="0" collapsed="false">
      <c r="A68" s="30" t="s">
        <v>160</v>
      </c>
      <c r="B68" s="31"/>
      <c r="C68" s="14"/>
      <c r="D68" s="14"/>
      <c r="E68" s="14"/>
      <c r="F68" s="14"/>
      <c r="G68" s="21"/>
      <c r="H68" s="21"/>
      <c r="I68" s="21"/>
      <c r="J68" s="2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120"/>
      <c r="AB68" s="121"/>
      <c r="AC68" s="23"/>
      <c r="AD68" s="17"/>
      <c r="AE68" s="17"/>
      <c r="AF68" s="24"/>
    </row>
    <row r="69" customFormat="false" ht="12.75" hidden="false" customHeight="false" outlineLevel="0" collapsed="false">
      <c r="A69" s="20" t="s">
        <v>86</v>
      </c>
      <c r="B69" s="20"/>
      <c r="C69" s="14" t="s">
        <v>291</v>
      </c>
      <c r="D69" s="14"/>
      <c r="E69" s="14"/>
      <c r="F69" s="14"/>
      <c r="G69" s="21" t="s">
        <v>291</v>
      </c>
      <c r="H69" s="21"/>
      <c r="I69" s="21"/>
      <c r="J69" s="21"/>
      <c r="K69" s="249" t="s">
        <v>291</v>
      </c>
      <c r="L69" s="249"/>
      <c r="M69" s="120"/>
      <c r="N69" s="121"/>
      <c r="O69" s="81" t="s">
        <v>15</v>
      </c>
      <c r="P69" s="81"/>
      <c r="Q69" s="81"/>
      <c r="R69" s="81"/>
      <c r="S69" s="81"/>
      <c r="T69" s="81"/>
      <c r="U69" s="81"/>
      <c r="V69" s="81"/>
      <c r="W69" s="81" t="s">
        <v>15</v>
      </c>
      <c r="X69" s="81"/>
      <c r="Y69" s="120"/>
      <c r="Z69" s="121"/>
      <c r="AA69" s="120"/>
      <c r="AB69" s="121"/>
      <c r="AC69" s="23"/>
      <c r="AD69" s="17"/>
      <c r="AE69" s="17"/>
      <c r="AF69" s="24"/>
    </row>
    <row r="70" customFormat="false" ht="12.75" hidden="false" customHeight="false" outlineLevel="0" collapsed="false">
      <c r="A70" s="35" t="s">
        <v>25</v>
      </c>
      <c r="B70" s="35"/>
      <c r="C70" s="81" t="s">
        <v>26</v>
      </c>
      <c r="D70" s="81"/>
      <c r="E70" s="81"/>
      <c r="F70" s="81"/>
      <c r="G70" s="81" t="s">
        <v>26</v>
      </c>
      <c r="H70" s="81"/>
      <c r="I70" s="81"/>
      <c r="J70" s="81"/>
      <c r="K70" s="81"/>
      <c r="L70" s="81"/>
      <c r="M70" s="81"/>
      <c r="N70" s="81"/>
      <c r="O70" s="81" t="s">
        <v>26</v>
      </c>
      <c r="P70" s="81"/>
      <c r="Q70" s="81"/>
      <c r="R70" s="81"/>
      <c r="S70" s="81" t="s">
        <v>26</v>
      </c>
      <c r="T70" s="81"/>
      <c r="U70" s="81"/>
      <c r="V70" s="81"/>
      <c r="W70" s="81"/>
      <c r="X70" s="81"/>
      <c r="Y70" s="81"/>
      <c r="Z70" s="81"/>
      <c r="AA70" s="120"/>
      <c r="AB70" s="121"/>
      <c r="AC70" s="23"/>
      <c r="AD70" s="17"/>
      <c r="AE70" s="17"/>
      <c r="AF70" s="24"/>
    </row>
    <row r="71" customFormat="false" ht="12.75" hidden="false" customHeight="false" outlineLevel="0" collapsed="false">
      <c r="A71" s="20" t="s">
        <v>28</v>
      </c>
      <c r="B71" s="20"/>
      <c r="C71" s="27"/>
      <c r="D71" s="28"/>
      <c r="E71" s="28"/>
      <c r="F71" s="29"/>
      <c r="G71" s="27"/>
      <c r="H71" s="28"/>
      <c r="I71" s="28"/>
      <c r="J71" s="29"/>
      <c r="K71" s="81"/>
      <c r="L71" s="81"/>
      <c r="M71" s="81"/>
      <c r="N71" s="81"/>
      <c r="O71" s="27"/>
      <c r="P71" s="28"/>
      <c r="Q71" s="28"/>
      <c r="R71" s="29"/>
      <c r="S71" s="27"/>
      <c r="T71" s="28"/>
      <c r="U71" s="28"/>
      <c r="V71" s="29"/>
      <c r="W71" s="81"/>
      <c r="X71" s="81"/>
      <c r="Y71" s="81"/>
      <c r="Z71" s="81"/>
      <c r="AA71" s="120"/>
      <c r="AB71" s="121"/>
      <c r="AC71" s="23"/>
      <c r="AD71" s="17"/>
      <c r="AE71" s="17"/>
      <c r="AF71" s="24"/>
    </row>
    <row r="72" customFormat="false" ht="12.75" hidden="false" customHeight="false" outlineLevel="0" collapsed="false">
      <c r="A72" s="20" t="s">
        <v>91</v>
      </c>
      <c r="B72" s="20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120"/>
      <c r="AB72" s="121"/>
      <c r="AC72" s="23"/>
      <c r="AD72" s="17"/>
      <c r="AE72" s="17"/>
      <c r="AF72" s="24"/>
    </row>
    <row r="73" customFormat="false" ht="12.75" hidden="false" customHeight="false" outlineLevel="0" collapsed="false">
      <c r="A73" s="20" t="s">
        <v>30</v>
      </c>
      <c r="B73" s="20"/>
      <c r="C73" s="27"/>
      <c r="D73" s="28"/>
      <c r="E73" s="28"/>
      <c r="F73" s="29"/>
      <c r="G73" s="27"/>
      <c r="H73" s="28"/>
      <c r="I73" s="28"/>
      <c r="J73" s="29"/>
      <c r="K73" s="81"/>
      <c r="L73" s="81"/>
      <c r="M73" s="81"/>
      <c r="N73" s="81"/>
      <c r="O73" s="27"/>
      <c r="P73" s="28"/>
      <c r="Q73" s="28"/>
      <c r="R73" s="29"/>
      <c r="S73" s="27"/>
      <c r="T73" s="28"/>
      <c r="U73" s="28"/>
      <c r="V73" s="29"/>
      <c r="W73" s="81"/>
      <c r="X73" s="81"/>
      <c r="Y73" s="81"/>
      <c r="Z73" s="81"/>
      <c r="AA73" s="120"/>
      <c r="AB73" s="121"/>
      <c r="AC73" s="95"/>
      <c r="AD73" s="96"/>
      <c r="AE73" s="96"/>
      <c r="AF73" s="87"/>
    </row>
    <row r="74" customFormat="false" ht="12.75" hidden="false" customHeight="false" outlineLevel="0" collapsed="false">
      <c r="A74" s="10"/>
      <c r="B74" s="10"/>
      <c r="C74" s="37" t="s">
        <v>32</v>
      </c>
      <c r="D74" s="37"/>
      <c r="E74" s="37" t="s">
        <v>33</v>
      </c>
      <c r="F74" s="37"/>
      <c r="G74" s="37" t="s">
        <v>32</v>
      </c>
      <c r="H74" s="37"/>
      <c r="I74" s="37" t="s">
        <v>33</v>
      </c>
      <c r="J74" s="37"/>
      <c r="K74" s="37" t="s">
        <v>109</v>
      </c>
      <c r="L74" s="37"/>
      <c r="M74" s="124" t="s">
        <v>292</v>
      </c>
      <c r="N74" s="124"/>
      <c r="O74" s="124" t="s">
        <v>32</v>
      </c>
      <c r="P74" s="124"/>
      <c r="Q74" s="124" t="s">
        <v>33</v>
      </c>
      <c r="R74" s="124"/>
      <c r="S74" s="124" t="s">
        <v>32</v>
      </c>
      <c r="T74" s="124"/>
      <c r="U74" s="124" t="s">
        <v>33</v>
      </c>
      <c r="V74" s="124"/>
      <c r="W74" s="124" t="s">
        <v>109</v>
      </c>
      <c r="X74" s="124"/>
      <c r="Y74" s="124" t="s">
        <v>292</v>
      </c>
      <c r="Z74" s="124"/>
      <c r="AA74" s="125" t="s">
        <v>109</v>
      </c>
      <c r="AB74" s="125"/>
      <c r="AC74" s="39" t="s">
        <v>94</v>
      </c>
      <c r="AD74" s="39"/>
      <c r="AE74" s="244" t="s">
        <v>34</v>
      </c>
      <c r="AF74" s="244" t="s">
        <v>35</v>
      </c>
    </row>
    <row r="75" customFormat="false" ht="12.75" hidden="false" customHeight="false" outlineLevel="0" collapsed="false">
      <c r="A75" s="10"/>
      <c r="B75" s="10"/>
      <c r="C75" s="40" t="s">
        <v>293</v>
      </c>
      <c r="D75" s="40"/>
      <c r="E75" s="40" t="s">
        <v>294</v>
      </c>
      <c r="F75" s="40"/>
      <c r="G75" s="40" t="s">
        <v>295</v>
      </c>
      <c r="H75" s="40"/>
      <c r="I75" s="40" t="s">
        <v>296</v>
      </c>
      <c r="J75" s="40"/>
      <c r="K75" s="40" t="s">
        <v>297</v>
      </c>
      <c r="L75" s="40"/>
      <c r="M75" s="126" t="s">
        <v>298</v>
      </c>
      <c r="N75" s="126"/>
      <c r="O75" s="126" t="s">
        <v>295</v>
      </c>
      <c r="P75" s="126"/>
      <c r="Q75" s="126" t="s">
        <v>296</v>
      </c>
      <c r="R75" s="126"/>
      <c r="S75" s="126" t="s">
        <v>299</v>
      </c>
      <c r="T75" s="126"/>
      <c r="U75" s="126" t="s">
        <v>300</v>
      </c>
      <c r="V75" s="126"/>
      <c r="W75" s="126" t="s">
        <v>297</v>
      </c>
      <c r="X75" s="126"/>
      <c r="Y75" s="126" t="s">
        <v>298</v>
      </c>
      <c r="Z75" s="126"/>
      <c r="AA75" s="127" t="s">
        <v>301</v>
      </c>
      <c r="AB75" s="127"/>
      <c r="AC75" s="39"/>
      <c r="AD75" s="39"/>
      <c r="AE75" s="244"/>
      <c r="AF75" s="244"/>
    </row>
    <row r="76" customFormat="false" ht="12.75" hidden="false" customHeight="false" outlineLevel="0" collapsed="false">
      <c r="A76" s="10"/>
      <c r="B76" s="10"/>
      <c r="C76" s="37" t="s">
        <v>44</v>
      </c>
      <c r="D76" s="37"/>
      <c r="E76" s="37" t="s">
        <v>44</v>
      </c>
      <c r="F76" s="37"/>
      <c r="G76" s="37" t="s">
        <v>195</v>
      </c>
      <c r="H76" s="37"/>
      <c r="I76" s="37" t="s">
        <v>195</v>
      </c>
      <c r="J76" s="37"/>
      <c r="K76" s="37" t="s">
        <v>195</v>
      </c>
      <c r="L76" s="37"/>
      <c r="M76" s="124" t="s">
        <v>195</v>
      </c>
      <c r="N76" s="124"/>
      <c r="O76" s="124" t="s">
        <v>195</v>
      </c>
      <c r="P76" s="124"/>
      <c r="Q76" s="124" t="s">
        <v>195</v>
      </c>
      <c r="R76" s="124"/>
      <c r="S76" s="124" t="s">
        <v>195</v>
      </c>
      <c r="T76" s="124"/>
      <c r="U76" s="124" t="s">
        <v>195</v>
      </c>
      <c r="V76" s="124"/>
      <c r="W76" s="124" t="s">
        <v>195</v>
      </c>
      <c r="X76" s="124"/>
      <c r="Y76" s="124" t="s">
        <v>195</v>
      </c>
      <c r="Z76" s="124"/>
      <c r="AA76" s="125" t="s">
        <v>195</v>
      </c>
      <c r="AB76" s="125"/>
      <c r="AC76" s="39"/>
      <c r="AD76" s="39"/>
      <c r="AE76" s="244"/>
      <c r="AF76" s="244"/>
    </row>
    <row r="77" customFormat="false" ht="12.75" hidden="false" customHeight="true" outlineLevel="0" collapsed="false">
      <c r="A77" s="10"/>
      <c r="B77" s="10"/>
      <c r="C77" s="37" t="s">
        <v>108</v>
      </c>
      <c r="D77" s="37"/>
      <c r="E77" s="37" t="s">
        <v>138</v>
      </c>
      <c r="F77" s="37"/>
      <c r="G77" s="37" t="s">
        <v>47</v>
      </c>
      <c r="H77" s="37"/>
      <c r="I77" s="37" t="s">
        <v>45</v>
      </c>
      <c r="J77" s="37"/>
      <c r="K77" s="37" t="s">
        <v>145</v>
      </c>
      <c r="L77" s="37"/>
      <c r="M77" s="124" t="s">
        <v>302</v>
      </c>
      <c r="N77" s="124"/>
      <c r="O77" s="124" t="s">
        <v>302</v>
      </c>
      <c r="P77" s="124"/>
      <c r="Q77" s="124" t="s">
        <v>106</v>
      </c>
      <c r="R77" s="124"/>
      <c r="S77" s="124" t="s">
        <v>171</v>
      </c>
      <c r="T77" s="124"/>
      <c r="U77" s="124" t="s">
        <v>302</v>
      </c>
      <c r="V77" s="124"/>
      <c r="W77" s="124" t="s">
        <v>171</v>
      </c>
      <c r="X77" s="124"/>
      <c r="Y77" s="124" t="s">
        <v>302</v>
      </c>
      <c r="Z77" s="124"/>
      <c r="AA77" s="125" t="s">
        <v>106</v>
      </c>
      <c r="AB77" s="125"/>
      <c r="AC77" s="39"/>
      <c r="AD77" s="39"/>
      <c r="AE77" s="244"/>
      <c r="AF77" s="244"/>
    </row>
    <row r="78" customFormat="false" ht="12.75" hidden="false" customHeight="true" outlineLevel="0" collapsed="false">
      <c r="A78" s="10"/>
      <c r="B78" s="10"/>
      <c r="C78" s="42" t="s">
        <v>48</v>
      </c>
      <c r="D78" s="42"/>
      <c r="E78" s="42" t="s">
        <v>49</v>
      </c>
      <c r="F78" s="42"/>
      <c r="G78" s="42" t="s">
        <v>48</v>
      </c>
      <c r="H78" s="42"/>
      <c r="I78" s="42" t="s">
        <v>49</v>
      </c>
      <c r="J78" s="42"/>
      <c r="K78" s="42" t="s">
        <v>109</v>
      </c>
      <c r="L78" s="42"/>
      <c r="M78" s="128" t="s">
        <v>303</v>
      </c>
      <c r="N78" s="128"/>
      <c r="O78" s="128" t="s">
        <v>48</v>
      </c>
      <c r="P78" s="128"/>
      <c r="Q78" s="128" t="s">
        <v>49</v>
      </c>
      <c r="R78" s="128"/>
      <c r="S78" s="128" t="s">
        <v>48</v>
      </c>
      <c r="T78" s="128"/>
      <c r="U78" s="128" t="s">
        <v>49</v>
      </c>
      <c r="V78" s="128"/>
      <c r="W78" s="128" t="s">
        <v>109</v>
      </c>
      <c r="X78" s="128"/>
      <c r="Y78" s="128" t="s">
        <v>303</v>
      </c>
      <c r="Z78" s="128"/>
      <c r="AA78" s="129" t="s">
        <v>109</v>
      </c>
      <c r="AB78" s="129"/>
      <c r="AC78" s="39"/>
      <c r="AD78" s="39"/>
      <c r="AE78" s="244"/>
      <c r="AF78" s="244"/>
    </row>
    <row r="79" customFormat="false" ht="12.75" hidden="false" customHeight="false" outlineLevel="0" collapsed="false">
      <c r="A79" s="10"/>
      <c r="B79" s="10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9"/>
      <c r="AB79" s="129"/>
      <c r="AC79" s="39"/>
      <c r="AD79" s="39"/>
      <c r="AE79" s="244"/>
      <c r="AF79" s="244"/>
    </row>
    <row r="80" customFormat="false" ht="12.75" hidden="false" customHeight="false" outlineLevel="0" collapsed="false">
      <c r="A80" s="10"/>
      <c r="B80" s="10"/>
      <c r="C80" s="44"/>
      <c r="D80" s="44"/>
      <c r="E80" s="44"/>
      <c r="F80" s="44"/>
      <c r="G80" s="35"/>
      <c r="H80" s="35"/>
      <c r="I80" s="35"/>
      <c r="J80" s="35"/>
      <c r="K80" s="44"/>
      <c r="L80" s="4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35"/>
      <c r="AD80" s="35"/>
      <c r="AE80" s="124"/>
      <c r="AF80" s="124"/>
    </row>
    <row r="81" customFormat="false" ht="12.75" hidden="false" customHeight="false" outlineLevel="0" collapsed="false">
      <c r="A81" s="10"/>
      <c r="B81" s="10"/>
      <c r="C81" s="111"/>
      <c r="D81" s="112"/>
      <c r="E81" s="111"/>
      <c r="F81" s="112"/>
      <c r="G81" s="98"/>
      <c r="H81" s="99"/>
      <c r="I81" s="98"/>
      <c r="J81" s="99"/>
      <c r="K81" s="111"/>
      <c r="L81" s="112"/>
      <c r="M81" s="125"/>
      <c r="N81" s="130"/>
      <c r="O81" s="125"/>
      <c r="P81" s="130"/>
      <c r="Q81" s="125"/>
      <c r="R81" s="130"/>
      <c r="S81" s="125"/>
      <c r="T81" s="130"/>
      <c r="U81" s="125"/>
      <c r="V81" s="130"/>
      <c r="W81" s="125"/>
      <c r="X81" s="130"/>
      <c r="Y81" s="125"/>
      <c r="Z81" s="130"/>
      <c r="AA81" s="125"/>
      <c r="AB81" s="130"/>
      <c r="AC81" s="250"/>
      <c r="AD81" s="251"/>
      <c r="AE81" s="124"/>
      <c r="AF81" s="124"/>
    </row>
    <row r="82" customFormat="false" ht="12.75" hidden="false" customHeight="false" outlineLevel="0" collapsed="false">
      <c r="A82" s="10"/>
      <c r="B82" s="10"/>
      <c r="C82" s="44"/>
      <c r="D82" s="44"/>
      <c r="E82" s="44"/>
      <c r="F82" s="44"/>
      <c r="G82" s="35"/>
      <c r="H82" s="35"/>
      <c r="I82" s="35"/>
      <c r="J82" s="35"/>
      <c r="K82" s="44"/>
      <c r="L82" s="4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35"/>
      <c r="AD82" s="35"/>
      <c r="AE82" s="124"/>
      <c r="AF82" s="124"/>
    </row>
    <row r="83" customFormat="false" ht="12.75" hidden="false" customHeight="false" outlineLevel="0" collapsed="false">
      <c r="A83" s="10"/>
      <c r="B83" s="10"/>
      <c r="C83" s="111"/>
      <c r="D83" s="112"/>
      <c r="E83" s="111"/>
      <c r="F83" s="112"/>
      <c r="G83" s="98"/>
      <c r="H83" s="99"/>
      <c r="I83" s="98"/>
      <c r="J83" s="99"/>
      <c r="K83" s="111"/>
      <c r="L83" s="112"/>
      <c r="M83" s="125"/>
      <c r="N83" s="130"/>
      <c r="O83" s="125"/>
      <c r="P83" s="130"/>
      <c r="Q83" s="125"/>
      <c r="R83" s="130"/>
      <c r="S83" s="125"/>
      <c r="T83" s="130"/>
      <c r="U83" s="125"/>
      <c r="V83" s="130"/>
      <c r="W83" s="125"/>
      <c r="X83" s="130"/>
      <c r="Y83" s="125"/>
      <c r="Z83" s="130"/>
      <c r="AA83" s="125"/>
      <c r="AB83" s="130"/>
      <c r="AC83" s="98"/>
      <c r="AD83" s="99"/>
      <c r="AE83" s="124"/>
      <c r="AF83" s="124"/>
    </row>
    <row r="84" customFormat="false" ht="12.75" hidden="false" customHeight="false" outlineLevel="0" collapsed="false">
      <c r="A84" s="10"/>
      <c r="B84" s="10"/>
      <c r="C84" s="44"/>
      <c r="D84" s="44"/>
      <c r="E84" s="44"/>
      <c r="F84" s="44"/>
      <c r="G84" s="35"/>
      <c r="H84" s="35"/>
      <c r="I84" s="35"/>
      <c r="J84" s="35"/>
      <c r="K84" s="44"/>
      <c r="L84" s="4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35"/>
      <c r="AD84" s="35"/>
      <c r="AE84" s="124"/>
      <c r="AF84" s="124"/>
    </row>
    <row r="85" customFormat="false" ht="12.75" hidden="false" customHeight="false" outlineLevel="0" collapsed="false">
      <c r="A85" s="10"/>
      <c r="B85" s="10"/>
      <c r="C85" s="44"/>
      <c r="D85" s="44"/>
      <c r="E85" s="44"/>
      <c r="F85" s="44"/>
      <c r="G85" s="35"/>
      <c r="H85" s="35"/>
      <c r="I85" s="35"/>
      <c r="J85" s="35"/>
      <c r="K85" s="44"/>
      <c r="L85" s="4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35"/>
      <c r="AD85" s="35"/>
      <c r="AE85" s="124"/>
      <c r="AF85" s="124"/>
    </row>
    <row r="86" customFormat="false" ht="12.75" hidden="false" customHeight="false" outlineLevel="0" collapsed="false">
      <c r="A86" s="10"/>
      <c r="B86" s="10"/>
      <c r="C86" s="44"/>
      <c r="D86" s="44"/>
      <c r="E86" s="44"/>
      <c r="F86" s="44"/>
      <c r="G86" s="35"/>
      <c r="H86" s="35"/>
      <c r="I86" s="35"/>
      <c r="J86" s="35"/>
      <c r="K86" s="44"/>
      <c r="L86" s="4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35"/>
      <c r="AD86" s="35"/>
      <c r="AE86" s="124"/>
      <c r="AF86" s="124"/>
    </row>
    <row r="87" customFormat="false" ht="12.75" hidden="false" customHeight="false" outlineLevel="0" collapsed="false">
      <c r="A87" s="49" t="s">
        <v>50</v>
      </c>
      <c r="B87" s="10"/>
      <c r="C87" s="44"/>
      <c r="D87" s="44"/>
      <c r="E87" s="44"/>
      <c r="F87" s="44"/>
      <c r="G87" s="35"/>
      <c r="H87" s="35"/>
      <c r="I87" s="35"/>
      <c r="J87" s="35"/>
      <c r="K87" s="44"/>
      <c r="L87" s="4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35"/>
      <c r="AD87" s="35"/>
      <c r="AE87" s="124"/>
      <c r="AF87" s="124"/>
    </row>
    <row r="88" customFormat="false" ht="12.75" hidden="false" customHeight="false" outlineLevel="0" collapsed="false">
      <c r="A88" s="50"/>
      <c r="B88" s="10"/>
      <c r="C88" s="44"/>
      <c r="D88" s="44"/>
      <c r="E88" s="44"/>
      <c r="F88" s="44"/>
      <c r="G88" s="35"/>
      <c r="H88" s="35"/>
      <c r="I88" s="35"/>
      <c r="J88" s="35"/>
      <c r="K88" s="44"/>
      <c r="L88" s="4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35"/>
      <c r="AD88" s="35"/>
      <c r="AE88" s="124"/>
      <c r="AF88" s="124"/>
    </row>
    <row r="89" customFormat="false" ht="12.75" hidden="false" customHeight="false" outlineLevel="0" collapsed="false">
      <c r="A89" s="50" t="s">
        <v>51</v>
      </c>
      <c r="B89" s="10"/>
      <c r="C89" s="111"/>
      <c r="D89" s="112"/>
      <c r="E89" s="111"/>
      <c r="F89" s="112"/>
      <c r="G89" s="98"/>
      <c r="H89" s="99"/>
      <c r="I89" s="98"/>
      <c r="J89" s="99"/>
      <c r="K89" s="111"/>
      <c r="L89" s="112"/>
      <c r="M89" s="125"/>
      <c r="N89" s="130"/>
      <c r="O89" s="125"/>
      <c r="P89" s="130"/>
      <c r="Q89" s="125"/>
      <c r="R89" s="130"/>
      <c r="S89" s="125"/>
      <c r="T89" s="130"/>
      <c r="U89" s="125"/>
      <c r="V89" s="130"/>
      <c r="W89" s="125"/>
      <c r="X89" s="130"/>
      <c r="Y89" s="125"/>
      <c r="Z89" s="130"/>
      <c r="AA89" s="125"/>
      <c r="AB89" s="130"/>
      <c r="AC89" s="98"/>
      <c r="AD89" s="99"/>
      <c r="AE89" s="124"/>
      <c r="AF89" s="124"/>
    </row>
    <row r="90" customFormat="false" ht="12.75" hidden="false" customHeight="false" outlineLevel="0" collapsed="false">
      <c r="A90" s="50" t="s">
        <v>52</v>
      </c>
      <c r="B90" s="48"/>
      <c r="C90" s="44"/>
      <c r="D90" s="44"/>
      <c r="E90" s="44"/>
      <c r="F90" s="44"/>
      <c r="G90" s="35"/>
      <c r="H90" s="35"/>
      <c r="I90" s="35"/>
      <c r="J90" s="35"/>
      <c r="K90" s="44"/>
      <c r="L90" s="4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35"/>
      <c r="AD90" s="35"/>
      <c r="AE90" s="124"/>
      <c r="AF90" s="124"/>
    </row>
    <row r="91" customFormat="false" ht="12.75" hidden="false" customHeight="false" outlineLevel="0" collapsed="false">
      <c r="A91" s="50"/>
      <c r="B91" s="48"/>
      <c r="C91" s="111"/>
      <c r="D91" s="112"/>
      <c r="E91" s="111"/>
      <c r="F91" s="112"/>
      <c r="G91" s="98"/>
      <c r="H91" s="99"/>
      <c r="I91" s="98"/>
      <c r="J91" s="99"/>
      <c r="K91" s="111"/>
      <c r="L91" s="112"/>
      <c r="M91" s="125"/>
      <c r="N91" s="130"/>
      <c r="O91" s="125"/>
      <c r="P91" s="130"/>
      <c r="Q91" s="125"/>
      <c r="R91" s="130"/>
      <c r="S91" s="125"/>
      <c r="T91" s="130"/>
      <c r="U91" s="125"/>
      <c r="V91" s="130"/>
      <c r="W91" s="125"/>
      <c r="X91" s="130"/>
      <c r="Y91" s="125"/>
      <c r="Z91" s="130"/>
      <c r="AA91" s="125"/>
      <c r="AB91" s="130"/>
      <c r="AC91" s="98"/>
      <c r="AD91" s="99"/>
      <c r="AE91" s="124"/>
      <c r="AF91" s="124"/>
    </row>
    <row r="92" customFormat="false" ht="12.75" hidden="false" customHeight="false" outlineLevel="0" collapsed="false">
      <c r="A92" s="50" t="s">
        <v>146</v>
      </c>
      <c r="B92" s="10"/>
      <c r="C92" s="44"/>
      <c r="D92" s="44"/>
      <c r="E92" s="44"/>
      <c r="F92" s="44"/>
      <c r="G92" s="35"/>
      <c r="H92" s="35"/>
      <c r="I92" s="35"/>
      <c r="J92" s="35"/>
      <c r="K92" s="44"/>
      <c r="L92" s="4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35"/>
      <c r="AD92" s="35"/>
      <c r="AE92" s="124"/>
      <c r="AF92" s="124"/>
    </row>
    <row r="93" customFormat="false" ht="12.75" hidden="false" customHeight="false" outlineLevel="0" collapsed="false">
      <c r="A93" s="50" t="s">
        <v>147</v>
      </c>
      <c r="B93" s="10"/>
      <c r="C93" s="44"/>
      <c r="D93" s="44"/>
      <c r="E93" s="44"/>
      <c r="F93" s="44"/>
      <c r="G93" s="35"/>
      <c r="H93" s="35"/>
      <c r="I93" s="35"/>
      <c r="J93" s="35"/>
      <c r="K93" s="44"/>
      <c r="L93" s="4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35"/>
      <c r="AD93" s="35"/>
      <c r="AE93" s="124"/>
      <c r="AF93" s="124"/>
    </row>
    <row r="94" customFormat="false" ht="12.75" hidden="false" customHeight="false" outlineLevel="0" collapsed="false">
      <c r="A94" s="50"/>
      <c r="B94" s="10"/>
      <c r="C94" s="44"/>
      <c r="D94" s="44"/>
      <c r="E94" s="44"/>
      <c r="F94" s="44"/>
      <c r="G94" s="35"/>
      <c r="H94" s="35"/>
      <c r="I94" s="35"/>
      <c r="J94" s="35"/>
      <c r="K94" s="44"/>
      <c r="L94" s="4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35"/>
      <c r="AD94" s="35"/>
      <c r="AE94" s="124"/>
      <c r="AF94" s="124"/>
    </row>
    <row r="95" customFormat="false" ht="12.75" hidden="false" customHeight="false" outlineLevel="0" collapsed="false">
      <c r="A95" s="50" t="s">
        <v>148</v>
      </c>
      <c r="B95" s="48"/>
      <c r="C95" s="44"/>
      <c r="D95" s="44"/>
      <c r="E95" s="44"/>
      <c r="F95" s="44"/>
      <c r="G95" s="35"/>
      <c r="H95" s="35"/>
      <c r="I95" s="35"/>
      <c r="J95" s="35"/>
      <c r="K95" s="44"/>
      <c r="L95" s="4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35"/>
      <c r="AD95" s="35"/>
      <c r="AE95" s="124"/>
      <c r="AF95" s="124"/>
    </row>
    <row r="96" customFormat="false" ht="12.75" hidden="false" customHeight="false" outlineLevel="0" collapsed="false">
      <c r="A96" s="50" t="s">
        <v>149</v>
      </c>
      <c r="B96" s="10"/>
      <c r="C96" s="44"/>
      <c r="D96" s="44"/>
      <c r="E96" s="44"/>
      <c r="F96" s="44"/>
      <c r="G96" s="35"/>
      <c r="H96" s="35"/>
      <c r="I96" s="35"/>
      <c r="J96" s="35"/>
      <c r="K96" s="44"/>
      <c r="L96" s="4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35"/>
      <c r="AD96" s="35"/>
      <c r="AE96" s="124"/>
      <c r="AF96" s="124"/>
    </row>
    <row r="97" customFormat="false" ht="12.75" hidden="false" customHeight="false" outlineLevel="0" collapsed="false">
      <c r="A97" s="50"/>
      <c r="B97" s="10"/>
      <c r="C97" s="44"/>
      <c r="D97" s="44"/>
      <c r="E97" s="44"/>
      <c r="F97" s="44"/>
      <c r="G97" s="35"/>
      <c r="H97" s="35"/>
      <c r="I97" s="35"/>
      <c r="J97" s="35"/>
      <c r="K97" s="44"/>
      <c r="L97" s="4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35"/>
      <c r="AD97" s="35"/>
      <c r="AE97" s="124"/>
      <c r="AF97" s="124"/>
    </row>
    <row r="98" customFormat="false" ht="12.75" hidden="false" customHeight="false" outlineLevel="0" collapsed="false">
      <c r="A98" s="50" t="s">
        <v>150</v>
      </c>
      <c r="B98" s="10"/>
      <c r="C98" s="44"/>
      <c r="D98" s="44"/>
      <c r="E98" s="44"/>
      <c r="F98" s="44"/>
      <c r="G98" s="35"/>
      <c r="H98" s="35"/>
      <c r="I98" s="35"/>
      <c r="J98" s="35"/>
      <c r="K98" s="44"/>
      <c r="L98" s="4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35"/>
      <c r="AD98" s="35"/>
      <c r="AE98" s="124"/>
      <c r="AF98" s="124"/>
    </row>
    <row r="99" customFormat="false" ht="12.75" hidden="false" customHeight="false" outlineLevel="0" collapsed="false">
      <c r="A99" s="50" t="s">
        <v>151</v>
      </c>
      <c r="B99" s="10"/>
      <c r="C99" s="44"/>
      <c r="D99" s="44"/>
      <c r="E99" s="44"/>
      <c r="F99" s="44"/>
      <c r="G99" s="35"/>
      <c r="H99" s="35"/>
      <c r="I99" s="35"/>
      <c r="J99" s="35"/>
      <c r="K99" s="44"/>
      <c r="L99" s="4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35"/>
      <c r="AD99" s="35"/>
      <c r="AE99" s="124"/>
      <c r="AF99" s="124"/>
    </row>
    <row r="100" customFormat="false" ht="12.75" hidden="false" customHeight="false" outlineLevel="0" collapsed="false">
      <c r="A100" s="50"/>
      <c r="B100" s="10"/>
      <c r="C100" s="44"/>
      <c r="D100" s="44"/>
      <c r="E100" s="44"/>
      <c r="F100" s="44"/>
      <c r="G100" s="35"/>
      <c r="H100" s="35"/>
      <c r="I100" s="35"/>
      <c r="J100" s="35"/>
      <c r="K100" s="44"/>
      <c r="L100" s="4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35"/>
      <c r="AD100" s="35"/>
      <c r="AE100" s="124"/>
      <c r="AF100" s="124"/>
    </row>
    <row r="101" customFormat="false" ht="12.75" hidden="false" customHeight="false" outlineLevel="0" collapsed="false">
      <c r="A101" s="50"/>
      <c r="B101" s="10"/>
      <c r="C101" s="44"/>
      <c r="D101" s="44"/>
      <c r="E101" s="44"/>
      <c r="F101" s="44"/>
      <c r="G101" s="35"/>
      <c r="H101" s="35"/>
      <c r="I101" s="35"/>
      <c r="J101" s="35"/>
      <c r="K101" s="44"/>
      <c r="L101" s="4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35"/>
      <c r="AD101" s="35"/>
      <c r="AE101" s="124"/>
      <c r="AF101" s="124"/>
    </row>
    <row r="102" customFormat="false" ht="12.75" hidden="false" customHeight="false" outlineLevel="0" collapsed="false">
      <c r="A102" s="50"/>
      <c r="B102" s="10"/>
      <c r="C102" s="44"/>
      <c r="D102" s="44"/>
      <c r="E102" s="44"/>
      <c r="F102" s="44"/>
      <c r="G102" s="35"/>
      <c r="H102" s="35"/>
      <c r="I102" s="35"/>
      <c r="J102" s="35"/>
      <c r="K102" s="44"/>
      <c r="L102" s="4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35"/>
      <c r="AD102" s="35"/>
      <c r="AE102" s="124"/>
      <c r="AF102" s="124"/>
    </row>
    <row r="103" customFormat="false" ht="12.75" hidden="false" customHeight="false" outlineLevel="0" collapsed="false">
      <c r="A103" s="50"/>
      <c r="B103" s="10"/>
      <c r="C103" s="44"/>
      <c r="D103" s="44"/>
      <c r="E103" s="44"/>
      <c r="F103" s="44"/>
      <c r="G103" s="35"/>
      <c r="H103" s="35"/>
      <c r="I103" s="35"/>
      <c r="J103" s="35"/>
      <c r="K103" s="44"/>
      <c r="L103" s="4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35"/>
      <c r="AD103" s="35"/>
      <c r="AE103" s="124"/>
      <c r="AF103" s="124"/>
    </row>
    <row r="104" customFormat="false" ht="12.75" hidden="false" customHeight="false" outlineLevel="0" collapsed="false">
      <c r="A104" s="50" t="s">
        <v>59</v>
      </c>
      <c r="B104" s="10"/>
      <c r="C104" s="44"/>
      <c r="D104" s="44"/>
      <c r="E104" s="44"/>
      <c r="F104" s="44"/>
      <c r="G104" s="35"/>
      <c r="H104" s="35"/>
      <c r="I104" s="35"/>
      <c r="J104" s="35"/>
      <c r="K104" s="44"/>
      <c r="L104" s="4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35"/>
      <c r="AD104" s="35"/>
      <c r="AE104" s="124"/>
      <c r="AF104" s="124"/>
    </row>
    <row r="105" customFormat="false" ht="12.75" hidden="false" customHeight="false" outlineLevel="0" collapsed="false">
      <c r="A105" s="50" t="s">
        <v>304</v>
      </c>
      <c r="B105" s="10"/>
      <c r="C105" s="44"/>
      <c r="D105" s="44"/>
      <c r="E105" s="44"/>
      <c r="F105" s="44"/>
      <c r="G105" s="35"/>
      <c r="H105" s="35"/>
      <c r="I105" s="35"/>
      <c r="J105" s="35"/>
      <c r="K105" s="44"/>
      <c r="L105" s="4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35"/>
      <c r="AD105" s="35"/>
      <c r="AE105" s="124"/>
      <c r="AF105" s="124"/>
    </row>
    <row r="106" customFormat="false" ht="12.75" hidden="false" customHeight="true" outlineLevel="0" collapsed="false">
      <c r="A106" s="51"/>
      <c r="B106" s="10"/>
      <c r="C106" s="44"/>
      <c r="D106" s="44"/>
      <c r="E106" s="44"/>
      <c r="F106" s="44"/>
      <c r="G106" s="35"/>
      <c r="H106" s="35"/>
      <c r="I106" s="35"/>
      <c r="J106" s="35"/>
      <c r="K106" s="44"/>
      <c r="L106" s="4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35"/>
      <c r="AD106" s="35"/>
      <c r="AE106" s="124"/>
      <c r="AF106" s="124"/>
    </row>
    <row r="107" customFormat="false" ht="12.75" hidden="false" customHeight="false" outlineLevel="0" collapsed="false">
      <c r="A107" s="50"/>
      <c r="B107" s="10"/>
      <c r="C107" s="44"/>
      <c r="D107" s="44"/>
      <c r="E107" s="44"/>
      <c r="F107" s="44"/>
      <c r="G107" s="35"/>
      <c r="H107" s="35"/>
      <c r="I107" s="35"/>
      <c r="J107" s="35"/>
      <c r="K107" s="44"/>
      <c r="L107" s="4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35"/>
      <c r="AD107" s="35"/>
      <c r="AE107" s="124"/>
      <c r="AF107" s="124"/>
    </row>
    <row r="108" customFormat="false" ht="12.75" hidden="false" customHeight="false" outlineLevel="0" collapsed="false">
      <c r="A108" s="50"/>
      <c r="B108" s="10"/>
      <c r="C108" s="44"/>
      <c r="D108" s="44"/>
      <c r="E108" s="44"/>
      <c r="F108" s="44"/>
      <c r="G108" s="35"/>
      <c r="H108" s="35"/>
      <c r="I108" s="35"/>
      <c r="J108" s="35"/>
      <c r="K108" s="44"/>
      <c r="L108" s="4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35"/>
      <c r="AD108" s="35"/>
      <c r="AE108" s="124"/>
      <c r="AF108" s="124"/>
    </row>
    <row r="109" customFormat="false" ht="12.75" hidden="false" customHeight="false" outlineLevel="0" collapsed="false">
      <c r="A109" s="50"/>
      <c r="B109" s="10"/>
      <c r="C109" s="44"/>
      <c r="D109" s="44"/>
      <c r="E109" s="44"/>
      <c r="F109" s="44"/>
      <c r="G109" s="35"/>
      <c r="H109" s="35"/>
      <c r="I109" s="35"/>
      <c r="J109" s="35"/>
      <c r="K109" s="44"/>
      <c r="L109" s="4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35"/>
      <c r="AD109" s="35"/>
      <c r="AE109" s="124"/>
      <c r="AF109" s="124"/>
    </row>
    <row r="110" customFormat="false" ht="12.75" hidden="false" customHeight="false" outlineLevel="0" collapsed="false">
      <c r="A110" s="52"/>
      <c r="B110" s="10"/>
      <c r="C110" s="44"/>
      <c r="D110" s="44"/>
      <c r="E110" s="44"/>
      <c r="F110" s="44"/>
      <c r="G110" s="35"/>
      <c r="H110" s="35"/>
      <c r="I110" s="35"/>
      <c r="J110" s="35"/>
      <c r="K110" s="44"/>
      <c r="L110" s="4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35"/>
      <c r="AD110" s="35"/>
      <c r="AE110" s="124"/>
      <c r="AF110" s="124"/>
    </row>
    <row r="111" customFormat="false" ht="12.75" hidden="false" customHeight="false" outlineLevel="0" collapsed="false">
      <c r="A111" s="10"/>
      <c r="B111" s="10"/>
      <c r="C111" s="44"/>
      <c r="D111" s="44"/>
      <c r="E111" s="44"/>
      <c r="F111" s="44"/>
      <c r="G111" s="35"/>
      <c r="H111" s="35"/>
      <c r="I111" s="35"/>
      <c r="J111" s="35"/>
      <c r="K111" s="44"/>
      <c r="L111" s="4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35"/>
      <c r="AD111" s="35"/>
      <c r="AE111" s="124"/>
      <c r="AF111" s="124"/>
    </row>
    <row r="112" customFormat="false" ht="12.75" hidden="false" customHeight="false" outlineLevel="0" collapsed="false">
      <c r="A112" s="10"/>
      <c r="B112" s="10"/>
      <c r="C112" s="44"/>
      <c r="D112" s="44"/>
      <c r="E112" s="44"/>
      <c r="F112" s="44"/>
      <c r="G112" s="35"/>
      <c r="H112" s="35"/>
      <c r="I112" s="35"/>
      <c r="J112" s="35"/>
      <c r="K112" s="44"/>
      <c r="L112" s="4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35"/>
      <c r="AD112" s="35"/>
      <c r="AE112" s="124"/>
      <c r="AF112" s="124"/>
    </row>
    <row r="113" customFormat="false" ht="12.75" hidden="false" customHeight="false" outlineLevel="0" collapsed="false">
      <c r="A113" s="10"/>
      <c r="B113" s="10"/>
      <c r="C113" s="53"/>
      <c r="D113" s="53"/>
      <c r="E113" s="53"/>
      <c r="F113" s="53"/>
      <c r="G113" s="54"/>
      <c r="H113" s="54"/>
      <c r="I113" s="54"/>
      <c r="J113" s="54"/>
      <c r="K113" s="53"/>
      <c r="L113" s="5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35"/>
      <c r="AD113" s="35"/>
      <c r="AE113" s="124"/>
      <c r="AF113" s="124"/>
    </row>
    <row r="114" customFormat="false" ht="12.75" hidden="false" customHeight="false" outlineLevel="0" collapsed="false">
      <c r="A114" s="56" t="s">
        <v>62</v>
      </c>
      <c r="B114" s="10"/>
      <c r="C114" s="44" t="s">
        <v>63</v>
      </c>
      <c r="D114" s="44"/>
      <c r="E114" s="44" t="s">
        <v>63</v>
      </c>
      <c r="F114" s="44"/>
      <c r="G114" s="35" t="s">
        <v>63</v>
      </c>
      <c r="H114" s="35"/>
      <c r="I114" s="35" t="s">
        <v>63</v>
      </c>
      <c r="J114" s="35"/>
      <c r="K114" s="44" t="s">
        <v>63</v>
      </c>
      <c r="L114" s="44"/>
      <c r="M114" s="124" t="s">
        <v>63</v>
      </c>
      <c r="N114" s="124"/>
      <c r="O114" s="124" t="s">
        <v>63</v>
      </c>
      <c r="P114" s="124"/>
      <c r="Q114" s="124" t="s">
        <v>63</v>
      </c>
      <c r="R114" s="124"/>
      <c r="S114" s="124" t="s">
        <v>63</v>
      </c>
      <c r="T114" s="124"/>
      <c r="U114" s="124" t="s">
        <v>63</v>
      </c>
      <c r="V114" s="124"/>
      <c r="W114" s="124" t="s">
        <v>63</v>
      </c>
      <c r="X114" s="124"/>
      <c r="Y114" s="124" t="s">
        <v>63</v>
      </c>
      <c r="Z114" s="124"/>
      <c r="AA114" s="124" t="s">
        <v>63</v>
      </c>
      <c r="AB114" s="124"/>
      <c r="AC114" s="57"/>
      <c r="AD114" s="57"/>
      <c r="AE114" s="57"/>
      <c r="AF114" s="58"/>
    </row>
    <row r="115" customFormat="false" ht="12.75" hidden="false" customHeight="false" outlineLevel="0" collapsed="false">
      <c r="A115" s="50"/>
      <c r="B115" s="10"/>
      <c r="C115" s="44" t="s">
        <v>64</v>
      </c>
      <c r="D115" s="44"/>
      <c r="E115" s="44" t="s">
        <v>65</v>
      </c>
      <c r="F115" s="44"/>
      <c r="G115" s="35" t="s">
        <v>64</v>
      </c>
      <c r="H115" s="35"/>
      <c r="I115" s="35" t="s">
        <v>65</v>
      </c>
      <c r="J115" s="35"/>
      <c r="K115" s="44" t="s">
        <v>114</v>
      </c>
      <c r="L115" s="44"/>
      <c r="M115" s="124" t="s">
        <v>64</v>
      </c>
      <c r="N115" s="124"/>
      <c r="O115" s="124" t="s">
        <v>64</v>
      </c>
      <c r="P115" s="124"/>
      <c r="Q115" s="124" t="s">
        <v>65</v>
      </c>
      <c r="R115" s="124"/>
      <c r="S115" s="124" t="s">
        <v>64</v>
      </c>
      <c r="T115" s="124"/>
      <c r="U115" s="124" t="s">
        <v>65</v>
      </c>
      <c r="V115" s="124"/>
      <c r="W115" s="124" t="s">
        <v>114</v>
      </c>
      <c r="X115" s="124"/>
      <c r="Y115" s="124" t="s">
        <v>64</v>
      </c>
      <c r="Z115" s="124"/>
      <c r="AA115" s="124" t="s">
        <v>114</v>
      </c>
      <c r="AB115" s="124"/>
      <c r="AC115" s="65"/>
      <c r="AD115" s="65"/>
      <c r="AE115" s="65"/>
      <c r="AF115" s="66"/>
    </row>
    <row r="116" customFormat="false" ht="12.75" hidden="false" customHeight="false" outlineLevel="0" collapsed="false">
      <c r="A116" s="67" t="s">
        <v>66</v>
      </c>
      <c r="B116" s="10"/>
      <c r="C116" s="44" t="s">
        <v>67</v>
      </c>
      <c r="D116" s="44"/>
      <c r="E116" s="44" t="s">
        <v>64</v>
      </c>
      <c r="F116" s="44"/>
      <c r="G116" s="35" t="s">
        <v>67</v>
      </c>
      <c r="H116" s="35"/>
      <c r="I116" s="35" t="s">
        <v>64</v>
      </c>
      <c r="J116" s="35"/>
      <c r="K116" s="44"/>
      <c r="L116" s="44"/>
      <c r="M116" s="124" t="s">
        <v>67</v>
      </c>
      <c r="N116" s="124"/>
      <c r="O116" s="124" t="s">
        <v>67</v>
      </c>
      <c r="P116" s="124"/>
      <c r="Q116" s="124" t="s">
        <v>64</v>
      </c>
      <c r="R116" s="124"/>
      <c r="S116" s="124" t="s">
        <v>67</v>
      </c>
      <c r="T116" s="124"/>
      <c r="U116" s="124" t="s">
        <v>64</v>
      </c>
      <c r="V116" s="124"/>
      <c r="W116" s="124"/>
      <c r="X116" s="124"/>
      <c r="Y116" s="124" t="s">
        <v>67</v>
      </c>
      <c r="Z116" s="124"/>
      <c r="AA116" s="124"/>
      <c r="AB116" s="124"/>
      <c r="AC116" s="65"/>
      <c r="AD116" s="65"/>
      <c r="AE116" s="65"/>
      <c r="AF116" s="66"/>
    </row>
    <row r="117" customFormat="false" ht="12.75" hidden="false" customHeight="false" outlineLevel="0" collapsed="false">
      <c r="A117" s="67" t="s">
        <v>68</v>
      </c>
      <c r="B117" s="10"/>
      <c r="C117" s="44" t="s">
        <v>69</v>
      </c>
      <c r="D117" s="44"/>
      <c r="E117" s="44" t="s">
        <v>67</v>
      </c>
      <c r="F117" s="44"/>
      <c r="G117" s="35" t="s">
        <v>69</v>
      </c>
      <c r="H117" s="35"/>
      <c r="I117" s="35" t="s">
        <v>67</v>
      </c>
      <c r="J117" s="35"/>
      <c r="K117" s="44"/>
      <c r="L117" s="44"/>
      <c r="M117" s="124" t="s">
        <v>69</v>
      </c>
      <c r="N117" s="124"/>
      <c r="O117" s="124" t="s">
        <v>69</v>
      </c>
      <c r="P117" s="124"/>
      <c r="Q117" s="124" t="s">
        <v>67</v>
      </c>
      <c r="R117" s="124"/>
      <c r="S117" s="124" t="s">
        <v>69</v>
      </c>
      <c r="T117" s="124"/>
      <c r="U117" s="124" t="s">
        <v>67</v>
      </c>
      <c r="V117" s="124"/>
      <c r="W117" s="124"/>
      <c r="X117" s="124"/>
      <c r="Y117" s="124" t="s">
        <v>69</v>
      </c>
      <c r="Z117" s="124"/>
      <c r="AA117" s="124"/>
      <c r="AB117" s="124"/>
      <c r="AC117" s="65"/>
      <c r="AD117" s="65"/>
      <c r="AE117" s="65"/>
      <c r="AF117" s="66"/>
    </row>
    <row r="118" customFormat="false" ht="12.75" hidden="false" customHeight="false" outlineLevel="0" collapsed="false">
      <c r="A118" s="67" t="s">
        <v>70</v>
      </c>
      <c r="B118" s="10"/>
      <c r="C118" s="44" t="s">
        <v>71</v>
      </c>
      <c r="D118" s="44"/>
      <c r="E118" s="44" t="s">
        <v>69</v>
      </c>
      <c r="F118" s="44"/>
      <c r="G118" s="35" t="s">
        <v>71</v>
      </c>
      <c r="H118" s="35"/>
      <c r="I118" s="35" t="s">
        <v>69</v>
      </c>
      <c r="J118" s="35"/>
      <c r="K118" s="44"/>
      <c r="L118" s="44"/>
      <c r="M118" s="124" t="s">
        <v>71</v>
      </c>
      <c r="N118" s="124"/>
      <c r="O118" s="124" t="s">
        <v>71</v>
      </c>
      <c r="P118" s="124"/>
      <c r="Q118" s="124" t="s">
        <v>69</v>
      </c>
      <c r="R118" s="124"/>
      <c r="S118" s="124" t="s">
        <v>71</v>
      </c>
      <c r="T118" s="124"/>
      <c r="U118" s="124" t="s">
        <v>69</v>
      </c>
      <c r="V118" s="124"/>
      <c r="W118" s="124"/>
      <c r="X118" s="124"/>
      <c r="Y118" s="124" t="s">
        <v>71</v>
      </c>
      <c r="Z118" s="124"/>
      <c r="AA118" s="124"/>
      <c r="AB118" s="124"/>
      <c r="AC118" s="65"/>
      <c r="AD118" s="65"/>
      <c r="AE118" s="65"/>
      <c r="AF118" s="66"/>
    </row>
    <row r="119" customFormat="false" ht="12.75" hidden="false" customHeight="false" outlineLevel="0" collapsed="false">
      <c r="A119" s="68" t="s">
        <v>72</v>
      </c>
      <c r="B119" s="10"/>
      <c r="C119" s="44" t="s">
        <v>73</v>
      </c>
      <c r="D119" s="44"/>
      <c r="E119" s="44" t="s">
        <v>71</v>
      </c>
      <c r="F119" s="44"/>
      <c r="G119" s="35" t="s">
        <v>73</v>
      </c>
      <c r="H119" s="35"/>
      <c r="I119" s="35" t="s">
        <v>71</v>
      </c>
      <c r="J119" s="35"/>
      <c r="K119" s="44"/>
      <c r="L119" s="44"/>
      <c r="M119" s="124"/>
      <c r="N119" s="124"/>
      <c r="O119" s="124" t="s">
        <v>73</v>
      </c>
      <c r="P119" s="124"/>
      <c r="Q119" s="124" t="s">
        <v>71</v>
      </c>
      <c r="R119" s="124"/>
      <c r="S119" s="124" t="s">
        <v>73</v>
      </c>
      <c r="T119" s="124"/>
      <c r="U119" s="124" t="s">
        <v>71</v>
      </c>
      <c r="V119" s="124"/>
      <c r="W119" s="124"/>
      <c r="X119" s="124"/>
      <c r="Y119" s="124"/>
      <c r="Z119" s="124"/>
      <c r="AA119" s="124"/>
      <c r="AB119" s="124"/>
      <c r="AC119" s="69"/>
      <c r="AD119" s="69"/>
      <c r="AE119" s="69"/>
      <c r="AF119" s="70"/>
    </row>
  </sheetData>
  <mergeCells count="1167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C7:F7"/>
    <mergeCell ref="G7:J7"/>
    <mergeCell ref="K7:N7"/>
    <mergeCell ref="O7:R7"/>
    <mergeCell ref="S7:V7"/>
    <mergeCell ref="W7:Z7"/>
    <mergeCell ref="C9:F9"/>
    <mergeCell ref="G9:J9"/>
    <mergeCell ref="K9:N9"/>
    <mergeCell ref="O9:R9"/>
    <mergeCell ref="S9:V9"/>
    <mergeCell ref="W9:Z9"/>
    <mergeCell ref="C10:F10"/>
    <mergeCell ref="G10:J10"/>
    <mergeCell ref="K10:N10"/>
    <mergeCell ref="O10:R10"/>
    <mergeCell ref="S10:V10"/>
    <mergeCell ref="W10:Z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G14:J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21"/>
    <mergeCell ref="AE16:AE21"/>
    <mergeCell ref="AF16:AF21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1"/>
    <mergeCell ref="E20:F21"/>
    <mergeCell ref="G20:H21"/>
    <mergeCell ref="I20:J21"/>
    <mergeCell ref="K20:L21"/>
    <mergeCell ref="M20:N21"/>
    <mergeCell ref="O20:P21"/>
    <mergeCell ref="Q20:R21"/>
    <mergeCell ref="S20:T21"/>
    <mergeCell ref="U20:V21"/>
    <mergeCell ref="W20:X21"/>
    <mergeCell ref="Y20:Z21"/>
    <mergeCell ref="AA20:AB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AC54:AD54"/>
    <mergeCell ref="A61:B62"/>
    <mergeCell ref="C61:F61"/>
    <mergeCell ref="G61:J61"/>
    <mergeCell ref="K61:L62"/>
    <mergeCell ref="M61:N62"/>
    <mergeCell ref="O61:R61"/>
    <mergeCell ref="S61:V61"/>
    <mergeCell ref="W61:X62"/>
    <mergeCell ref="Y61:Z62"/>
    <mergeCell ref="AA61:AB61"/>
    <mergeCell ref="AC61:AF62"/>
    <mergeCell ref="C62:F62"/>
    <mergeCell ref="G62:J62"/>
    <mergeCell ref="O62:R62"/>
    <mergeCell ref="S62:V62"/>
    <mergeCell ref="AA62:AB62"/>
    <mergeCell ref="A63:B63"/>
    <mergeCell ref="C63:F63"/>
    <mergeCell ref="G63:J63"/>
    <mergeCell ref="K63:L63"/>
    <mergeCell ref="M63:N63"/>
    <mergeCell ref="O63:R63"/>
    <mergeCell ref="S63:V63"/>
    <mergeCell ref="W63:X63"/>
    <mergeCell ref="Y63:Z63"/>
    <mergeCell ref="AA63:AB63"/>
    <mergeCell ref="A64:B64"/>
    <mergeCell ref="K64:N64"/>
    <mergeCell ref="W64:Z64"/>
    <mergeCell ref="A65:B65"/>
    <mergeCell ref="K65:N65"/>
    <mergeCell ref="W65:Z65"/>
    <mergeCell ref="C66:F66"/>
    <mergeCell ref="G66:J66"/>
    <mergeCell ref="O66:R66"/>
    <mergeCell ref="S66:V66"/>
    <mergeCell ref="A67:B67"/>
    <mergeCell ref="K67:L67"/>
    <mergeCell ref="W67:X67"/>
    <mergeCell ref="C68:F68"/>
    <mergeCell ref="G68:J68"/>
    <mergeCell ref="K68:N68"/>
    <mergeCell ref="O68:R68"/>
    <mergeCell ref="S68:V68"/>
    <mergeCell ref="W68:Z68"/>
    <mergeCell ref="A69:B69"/>
    <mergeCell ref="C69:F69"/>
    <mergeCell ref="G69:J69"/>
    <mergeCell ref="K69:L69"/>
    <mergeCell ref="O69:R69"/>
    <mergeCell ref="S69:V69"/>
    <mergeCell ref="W69:X69"/>
    <mergeCell ref="A70:B70"/>
    <mergeCell ref="C70:F70"/>
    <mergeCell ref="G70:J70"/>
    <mergeCell ref="K70:N70"/>
    <mergeCell ref="O70:R70"/>
    <mergeCell ref="S70:V70"/>
    <mergeCell ref="W70:Z70"/>
    <mergeCell ref="A71:B71"/>
    <mergeCell ref="K71:N71"/>
    <mergeCell ref="W71:Z71"/>
    <mergeCell ref="A72:B72"/>
    <mergeCell ref="C72:F72"/>
    <mergeCell ref="G72:J72"/>
    <mergeCell ref="K72:N72"/>
    <mergeCell ref="O72:R72"/>
    <mergeCell ref="S72:V72"/>
    <mergeCell ref="W72:Z72"/>
    <mergeCell ref="A73:B73"/>
    <mergeCell ref="K73:N73"/>
    <mergeCell ref="W73:Z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9"/>
    <mergeCell ref="AE74:AE79"/>
    <mergeCell ref="AF74:AF79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AA75:AB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A76:AB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C78:D79"/>
    <mergeCell ref="E78:F79"/>
    <mergeCell ref="G78:H79"/>
    <mergeCell ref="I78:J79"/>
    <mergeCell ref="K78:L79"/>
    <mergeCell ref="M78:N79"/>
    <mergeCell ref="O78:P79"/>
    <mergeCell ref="Q78:R79"/>
    <mergeCell ref="S78:T79"/>
    <mergeCell ref="U78:V79"/>
    <mergeCell ref="W78:X79"/>
    <mergeCell ref="Y78:Z79"/>
    <mergeCell ref="AA78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Y114:Z114"/>
    <mergeCell ref="AA114:AB114"/>
    <mergeCell ref="AC114:AD114"/>
  </mergeCells>
  <printOptions headings="false" gridLines="false" gridLinesSet="true" horizontalCentered="false" verticalCentered="false"/>
  <pageMargins left="0.118055555555556" right="0.118055555555556" top="0.118055555555556" bottom="0.118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9" man="true" max="16383" min="0"/>
  </rowBreaks>
  <colBreaks count="1" manualBreakCount="1">
    <brk id="32" man="true" max="65535" min="0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30" activeCellId="0" sqref="L30"/>
    </sheetView>
  </sheetViews>
  <sheetFormatPr defaultColWidth="8.3046875" defaultRowHeight="14.2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225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L24" activeCellId="0" sqref="L24"/>
    </sheetView>
  </sheetViews>
  <sheetFormatPr defaultColWidth="8.3046875" defaultRowHeight="14.25" customHeight="true" zeroHeight="false" outlineLevelRow="0" outlineLevelCol="0"/>
  <cols>
    <col collapsed="false" customWidth="true" hidden="false" outlineLevel="0" max="2" min="2" style="252" width="14"/>
    <col collapsed="false" customWidth="true" hidden="false" outlineLevel="0" max="3" min="3" style="253" width="43.45"/>
    <col collapsed="false" customWidth="true" hidden="false" outlineLevel="0" max="4" min="4" style="254" width="13.73"/>
    <col collapsed="false" customWidth="true" hidden="false" outlineLevel="0" max="5" min="5" style="254" width="10.73"/>
    <col collapsed="false" customWidth="true" hidden="false" outlineLevel="0" max="6" min="6" style="253" width="9.73"/>
    <col collapsed="false" customWidth="true" hidden="false" outlineLevel="0" max="7" min="7" style="253" width="14.73"/>
    <col collapsed="false" customWidth="true" hidden="false" outlineLevel="0" max="8" min="8" style="253" width="12.54"/>
    <col collapsed="false" customWidth="true" hidden="false" outlineLevel="0" max="10" min="9" style="253" width="10.73"/>
  </cols>
  <sheetData>
    <row r="1" customFormat="false" ht="14.25" hidden="false" customHeight="false" outlineLevel="0" collapsed="false">
      <c r="A1" s="255"/>
      <c r="B1" s="256"/>
      <c r="C1" s="255"/>
      <c r="D1" s="257"/>
      <c r="E1" s="257"/>
      <c r="F1" s="255"/>
      <c r="G1" s="255"/>
      <c r="H1" s="255"/>
      <c r="I1" s="255"/>
      <c r="J1" s="255"/>
      <c r="K1" s="255"/>
    </row>
    <row r="2" customFormat="false" ht="14.25" hidden="false" customHeight="false" outlineLevel="0" collapsed="false">
      <c r="A2" s="255"/>
      <c r="B2" s="256"/>
      <c r="C2" s="255"/>
      <c r="D2" s="257"/>
      <c r="E2" s="257"/>
      <c r="F2" s="255"/>
      <c r="G2" s="255"/>
      <c r="H2" s="255"/>
      <c r="I2" s="255"/>
      <c r="J2" s="255"/>
      <c r="K2" s="255"/>
    </row>
    <row r="3" customFormat="false" ht="28.9" hidden="false" customHeight="true" outlineLevel="0" collapsed="false">
      <c r="A3" s="255"/>
      <c r="B3" s="256"/>
      <c r="C3" s="258" t="s">
        <v>305</v>
      </c>
      <c r="D3" s="258"/>
      <c r="E3" s="258"/>
      <c r="F3" s="258"/>
      <c r="G3" s="258"/>
      <c r="H3" s="259" t="s">
        <v>306</v>
      </c>
      <c r="I3" s="259"/>
      <c r="J3" s="259"/>
      <c r="K3" s="259"/>
    </row>
    <row r="4" customFormat="false" ht="14.25" hidden="false" customHeight="false" outlineLevel="0" collapsed="false">
      <c r="A4" s="255"/>
      <c r="B4" s="256"/>
      <c r="C4" s="255"/>
      <c r="D4" s="257"/>
      <c r="E4" s="257"/>
      <c r="F4" s="255"/>
      <c r="G4" s="255"/>
      <c r="H4" s="255"/>
      <c r="I4" s="255"/>
      <c r="J4" s="255"/>
      <c r="K4" s="255"/>
    </row>
    <row r="5" customFormat="false" ht="14.25" hidden="false" customHeight="false" outlineLevel="0" collapsed="false">
      <c r="A5" s="260" t="s">
        <v>307</v>
      </c>
      <c r="B5" s="261" t="s">
        <v>308</v>
      </c>
      <c r="C5" s="260" t="s">
        <v>309</v>
      </c>
      <c r="D5" s="257"/>
      <c r="E5" s="260" t="s">
        <v>195</v>
      </c>
      <c r="F5" s="260"/>
      <c r="G5" s="260"/>
      <c r="H5" s="260"/>
      <c r="I5" s="260"/>
    </row>
    <row r="6" customFormat="false" ht="14.25" hidden="false" customHeight="false" outlineLevel="0" collapsed="false">
      <c r="A6" s="262"/>
      <c r="B6" s="263"/>
      <c r="C6" s="264" t="s">
        <v>310</v>
      </c>
      <c r="D6" s="257"/>
      <c r="E6" s="260"/>
      <c r="F6" s="265" t="s">
        <v>311</v>
      </c>
      <c r="G6" s="265" t="s">
        <v>312</v>
      </c>
      <c r="H6" s="265" t="s">
        <v>313</v>
      </c>
      <c r="I6" s="265"/>
    </row>
    <row r="7" customFormat="false" ht="14.25" hidden="false" customHeight="false" outlineLevel="0" collapsed="false">
      <c r="A7" s="266" t="n">
        <v>257950</v>
      </c>
      <c r="B7" s="267" t="s">
        <v>314</v>
      </c>
      <c r="C7" s="268" t="s">
        <v>315</v>
      </c>
      <c r="D7" s="257"/>
      <c r="E7" s="269" t="n">
        <v>1100</v>
      </c>
      <c r="F7" s="270"/>
      <c r="G7" s="271"/>
      <c r="H7" s="265"/>
      <c r="I7" s="265"/>
    </row>
    <row r="8" customFormat="false" ht="14.25" hidden="false" customHeight="false" outlineLevel="0" collapsed="false">
      <c r="A8" s="266" t="n">
        <v>257955</v>
      </c>
      <c r="B8" s="267" t="s">
        <v>316</v>
      </c>
      <c r="C8" s="268" t="s">
        <v>317</v>
      </c>
      <c r="D8" s="257"/>
      <c r="E8" s="269" t="n">
        <v>1100</v>
      </c>
      <c r="F8" s="270"/>
      <c r="G8" s="271"/>
      <c r="H8" s="265"/>
      <c r="I8" s="265"/>
    </row>
    <row r="9" customFormat="false" ht="14.25" hidden="false" customHeight="false" outlineLevel="0" collapsed="false">
      <c r="A9" s="266"/>
      <c r="B9" s="267"/>
      <c r="C9" s="267" t="s">
        <v>318</v>
      </c>
      <c r="D9" s="257"/>
      <c r="E9" s="269" t="n">
        <v>400</v>
      </c>
      <c r="F9" s="270"/>
      <c r="G9" s="271"/>
      <c r="H9" s="265"/>
      <c r="I9" s="265"/>
    </row>
    <row r="10" customFormat="false" ht="14.25" hidden="false" customHeight="false" outlineLevel="0" collapsed="false">
      <c r="A10" s="266" t="n">
        <v>257900</v>
      </c>
      <c r="B10" s="268" t="s">
        <v>319</v>
      </c>
      <c r="C10" s="267" t="s">
        <v>320</v>
      </c>
      <c r="D10" s="257"/>
      <c r="E10" s="269" t="n">
        <v>450</v>
      </c>
      <c r="F10" s="270"/>
      <c r="G10" s="265"/>
      <c r="H10" s="265"/>
      <c r="I10" s="265"/>
    </row>
    <row r="11" customFormat="false" ht="14.25" hidden="false" customHeight="false" outlineLevel="0" collapsed="false">
      <c r="A11" s="266" t="n">
        <v>257908</v>
      </c>
      <c r="B11" s="268" t="s">
        <v>321</v>
      </c>
      <c r="C11" s="267" t="s">
        <v>322</v>
      </c>
      <c r="D11" s="257"/>
      <c r="E11" s="269" t="n">
        <v>375</v>
      </c>
      <c r="F11" s="270"/>
      <c r="G11" s="270"/>
      <c r="H11" s="265"/>
      <c r="I11" s="265"/>
    </row>
    <row r="12" customFormat="false" ht="14.25" hidden="false" customHeight="false" outlineLevel="0" collapsed="false">
      <c r="A12" s="266" t="n">
        <v>257904</v>
      </c>
      <c r="B12" s="268" t="s">
        <v>323</v>
      </c>
      <c r="C12" s="267" t="s">
        <v>324</v>
      </c>
      <c r="D12" s="257"/>
      <c r="E12" s="269" t="n">
        <v>375</v>
      </c>
      <c r="F12" s="270"/>
      <c r="G12" s="265"/>
      <c r="H12" s="270"/>
      <c r="I12" s="270"/>
    </row>
    <row r="13" customFormat="false" ht="14.25" hidden="false" customHeight="false" outlineLevel="0" collapsed="false">
      <c r="A13" s="266" t="n">
        <v>257916</v>
      </c>
      <c r="B13" s="267" t="s">
        <v>325</v>
      </c>
      <c r="C13" s="268" t="s">
        <v>326</v>
      </c>
      <c r="D13" s="257"/>
      <c r="E13" s="269" t="n">
        <v>250</v>
      </c>
      <c r="F13" s="35"/>
      <c r="G13" s="265"/>
      <c r="H13" s="265"/>
      <c r="I13" s="265"/>
    </row>
    <row r="14" customFormat="false" ht="14.25" hidden="false" customHeight="false" outlineLevel="0" collapsed="false">
      <c r="A14" s="266" t="n">
        <v>257923</v>
      </c>
      <c r="B14" s="267" t="s">
        <v>327</v>
      </c>
      <c r="C14" s="268" t="s">
        <v>328</v>
      </c>
      <c r="D14" s="257"/>
      <c r="E14" s="269" t="n">
        <v>300</v>
      </c>
      <c r="F14" s="270"/>
      <c r="G14" s="265"/>
      <c r="H14" s="265"/>
      <c r="I14" s="265"/>
    </row>
    <row r="15" customFormat="false" ht="14.25" hidden="false" customHeight="false" outlineLevel="0" collapsed="false">
      <c r="A15" s="266" t="n">
        <v>257914</v>
      </c>
      <c r="B15" s="267" t="s">
        <v>329</v>
      </c>
      <c r="C15" s="268" t="s">
        <v>330</v>
      </c>
      <c r="D15" s="257"/>
      <c r="E15" s="269" t="n">
        <v>250</v>
      </c>
      <c r="F15" s="270"/>
      <c r="G15" s="270"/>
      <c r="H15" s="265"/>
      <c r="I15" s="265"/>
    </row>
    <row r="16" customFormat="false" ht="14.25" hidden="false" customHeight="false" outlineLevel="0" collapsed="false">
      <c r="A16" s="266" t="n">
        <v>257913</v>
      </c>
      <c r="B16" s="267" t="s">
        <v>331</v>
      </c>
      <c r="C16" s="268" t="s">
        <v>332</v>
      </c>
      <c r="D16" s="257"/>
      <c r="E16" s="269" t="n">
        <v>250</v>
      </c>
      <c r="F16" s="270"/>
      <c r="G16" s="265"/>
      <c r="H16" s="270"/>
      <c r="I16" s="270"/>
    </row>
    <row r="17" customFormat="false" ht="14.25" hidden="false" customHeight="false" outlineLevel="0" collapsed="false">
      <c r="A17" s="266" t="n">
        <v>257912</v>
      </c>
      <c r="B17" s="267" t="s">
        <v>333</v>
      </c>
      <c r="C17" s="268" t="s">
        <v>334</v>
      </c>
      <c r="D17" s="257"/>
      <c r="E17" s="269" t="n">
        <v>250</v>
      </c>
      <c r="F17" s="265"/>
      <c r="G17" s="270"/>
      <c r="H17" s="270"/>
      <c r="I17" s="270"/>
    </row>
    <row r="18" customFormat="false" ht="14.25" hidden="false" customHeight="false" outlineLevel="0" collapsed="false">
      <c r="A18" s="266" t="n">
        <v>257902</v>
      </c>
      <c r="B18" s="267" t="s">
        <v>335</v>
      </c>
      <c r="C18" s="268" t="s">
        <v>336</v>
      </c>
      <c r="D18" s="257"/>
      <c r="E18" s="269" t="n">
        <v>275</v>
      </c>
      <c r="F18" s="265"/>
      <c r="G18" s="265"/>
      <c r="H18" s="265"/>
      <c r="I18" s="265"/>
    </row>
    <row r="19" customFormat="false" ht="14.25" hidden="false" customHeight="false" outlineLevel="0" collapsed="false">
      <c r="A19" s="266" t="n">
        <v>257901</v>
      </c>
      <c r="B19" s="267" t="s">
        <v>337</v>
      </c>
      <c r="C19" s="268" t="s">
        <v>338</v>
      </c>
      <c r="D19" s="257"/>
      <c r="E19" s="269" t="n">
        <v>550</v>
      </c>
      <c r="F19" s="270"/>
      <c r="G19" s="265"/>
      <c r="H19" s="265"/>
      <c r="I19" s="265"/>
    </row>
    <row r="20" customFormat="false" ht="14.25" hidden="false" customHeight="false" outlineLevel="0" collapsed="false">
      <c r="A20" s="266" t="n">
        <v>257905</v>
      </c>
      <c r="B20" s="267" t="s">
        <v>339</v>
      </c>
      <c r="C20" s="268" t="s">
        <v>340</v>
      </c>
      <c r="D20" s="257"/>
      <c r="E20" s="269" t="n">
        <v>375</v>
      </c>
      <c r="F20" s="270"/>
      <c r="G20" s="265"/>
      <c r="H20" s="265"/>
      <c r="I20" s="265"/>
    </row>
    <row r="21" customFormat="false" ht="14.25" hidden="false" customHeight="false" outlineLevel="0" collapsed="false">
      <c r="A21" s="266" t="n">
        <v>257906</v>
      </c>
      <c r="B21" s="272" t="s">
        <v>341</v>
      </c>
      <c r="C21" s="268" t="s">
        <v>342</v>
      </c>
      <c r="D21" s="257"/>
      <c r="E21" s="269" t="n">
        <v>375</v>
      </c>
      <c r="F21" s="270"/>
      <c r="G21" s="265"/>
      <c r="H21" s="265"/>
      <c r="I21" s="265"/>
    </row>
    <row r="22" customFormat="false" ht="14.25" hidden="false" customHeight="false" outlineLevel="0" collapsed="false">
      <c r="A22" s="266" t="n">
        <v>257919</v>
      </c>
      <c r="B22" s="267" t="s">
        <v>343</v>
      </c>
      <c r="C22" s="272" t="s">
        <v>344</v>
      </c>
      <c r="D22" s="257"/>
      <c r="E22" s="269" t="n">
        <v>250</v>
      </c>
      <c r="F22" s="265"/>
      <c r="G22" s="271"/>
      <c r="H22" s="265"/>
      <c r="I22" s="265"/>
    </row>
    <row r="23" customFormat="false" ht="14.25" hidden="false" customHeight="false" outlineLevel="0" collapsed="false">
      <c r="A23" s="266"/>
      <c r="B23" s="267"/>
      <c r="C23" s="268"/>
      <c r="D23" s="257"/>
      <c r="E23" s="269"/>
      <c r="F23" s="265" t="s">
        <v>109</v>
      </c>
      <c r="G23" s="265"/>
      <c r="H23" s="265"/>
      <c r="I23" s="265"/>
    </row>
    <row r="24" customFormat="false" ht="14.25" hidden="false" customHeight="false" outlineLevel="0" collapsed="false">
      <c r="A24" s="266" t="n">
        <v>245775</v>
      </c>
      <c r="B24" s="267" t="s">
        <v>345</v>
      </c>
      <c r="C24" s="268" t="s">
        <v>346</v>
      </c>
      <c r="D24" s="257"/>
      <c r="E24" s="269" t="n">
        <v>600</v>
      </c>
      <c r="F24" s="265"/>
      <c r="G24" s="265"/>
      <c r="H24" s="265"/>
      <c r="I24" s="265"/>
    </row>
    <row r="25" customFormat="false" ht="14.25" hidden="false" customHeight="false" outlineLevel="0" collapsed="false">
      <c r="A25" s="266" t="n">
        <v>245762</v>
      </c>
      <c r="B25" s="267" t="s">
        <v>347</v>
      </c>
      <c r="C25" s="272" t="s">
        <v>348</v>
      </c>
      <c r="D25" s="257"/>
      <c r="E25" s="269" t="n">
        <v>350</v>
      </c>
      <c r="F25" s="271"/>
      <c r="G25" s="271"/>
      <c r="H25" s="271"/>
      <c r="I25" s="271"/>
    </row>
    <row r="26" customFormat="false" ht="14.25" hidden="false" customHeight="false" outlineLevel="0" collapsed="false">
      <c r="A26" s="266" t="n">
        <v>245764</v>
      </c>
      <c r="B26" s="267" t="s">
        <v>349</v>
      </c>
      <c r="C26" s="268" t="s">
        <v>350</v>
      </c>
      <c r="D26" s="257"/>
      <c r="E26" s="269" t="n">
        <v>300</v>
      </c>
      <c r="F26" s="271"/>
      <c r="G26" s="271"/>
      <c r="H26" s="271"/>
      <c r="I26" s="271"/>
    </row>
    <row r="27" customFormat="false" ht="14.25" hidden="false" customHeight="false" outlineLevel="0" collapsed="false">
      <c r="A27" s="266" t="n">
        <v>245769</v>
      </c>
      <c r="B27" s="267" t="s">
        <v>351</v>
      </c>
      <c r="C27" s="268" t="s">
        <v>352</v>
      </c>
      <c r="D27" s="257"/>
      <c r="E27" s="269" t="n">
        <v>200</v>
      </c>
      <c r="F27" s="265"/>
      <c r="G27" s="265"/>
      <c r="H27" s="265"/>
      <c r="I27" s="265"/>
    </row>
    <row r="28" customFormat="false" ht="14.25" hidden="false" customHeight="false" outlineLevel="0" collapsed="false">
      <c r="A28" s="266" t="n">
        <v>245768</v>
      </c>
      <c r="B28" s="267" t="s">
        <v>353</v>
      </c>
      <c r="C28" s="268" t="s">
        <v>354</v>
      </c>
      <c r="D28" s="257"/>
      <c r="E28" s="269" t="n">
        <v>200</v>
      </c>
      <c r="F28" s="265"/>
      <c r="G28" s="265"/>
      <c r="H28" s="265"/>
      <c r="I28" s="265"/>
    </row>
    <row r="29" customFormat="false" ht="14.25" hidden="false" customHeight="false" outlineLevel="0" collapsed="false">
      <c r="A29" s="266" t="n">
        <v>245766</v>
      </c>
      <c r="B29" s="267" t="s">
        <v>355</v>
      </c>
      <c r="C29" s="273" t="s">
        <v>356</v>
      </c>
      <c r="D29" s="257"/>
      <c r="E29" s="269" t="n">
        <v>200</v>
      </c>
      <c r="F29" s="265"/>
      <c r="G29" s="265"/>
      <c r="H29" s="265"/>
      <c r="I29" s="265"/>
    </row>
    <row r="30" customFormat="false" ht="14.25" hidden="false" customHeight="false" outlineLevel="0" collapsed="false">
      <c r="A30" s="274"/>
      <c r="B30" s="275"/>
      <c r="C30" s="257"/>
      <c r="D30" s="257"/>
      <c r="E30" s="257"/>
      <c r="F30" s="255"/>
      <c r="G30" s="276"/>
    </row>
    <row r="31" customFormat="false" ht="14.25" hidden="false" customHeight="false" outlineLevel="0" collapsed="false">
      <c r="A31" s="260" t="s">
        <v>32</v>
      </c>
      <c r="B31" s="261" t="s">
        <v>33</v>
      </c>
      <c r="C31" s="260" t="s">
        <v>309</v>
      </c>
      <c r="D31" s="257"/>
      <c r="E31" s="260" t="s">
        <v>195</v>
      </c>
      <c r="F31" s="260" t="s">
        <v>63</v>
      </c>
      <c r="G31" s="260"/>
      <c r="H31" s="260" t="s">
        <v>63</v>
      </c>
      <c r="I31" s="260"/>
    </row>
    <row r="32" customFormat="false" ht="14.25" hidden="false" customHeight="false" outlineLevel="0" collapsed="false">
      <c r="A32" s="262"/>
      <c r="B32" s="277"/>
      <c r="C32" s="260" t="s">
        <v>357</v>
      </c>
      <c r="D32" s="257"/>
      <c r="E32" s="260"/>
      <c r="F32" s="278" t="s">
        <v>33</v>
      </c>
      <c r="G32" s="278"/>
      <c r="H32" s="278" t="s">
        <v>32</v>
      </c>
      <c r="I32" s="278"/>
    </row>
    <row r="33" customFormat="false" ht="14.25" hidden="false" customHeight="false" outlineLevel="0" collapsed="false">
      <c r="A33" s="266" t="n">
        <v>211237</v>
      </c>
      <c r="B33" s="279" t="s">
        <v>358</v>
      </c>
      <c r="C33" s="266" t="s">
        <v>359</v>
      </c>
      <c r="D33" s="257"/>
      <c r="E33" s="269" t="n">
        <v>50</v>
      </c>
      <c r="F33" s="278"/>
      <c r="G33" s="278"/>
      <c r="H33" s="278"/>
      <c r="I33" s="278"/>
    </row>
    <row r="34" customFormat="false" ht="14.25" hidden="false" customHeight="false" outlineLevel="0" collapsed="false">
      <c r="A34" s="266" t="n">
        <v>211239</v>
      </c>
      <c r="B34" s="279" t="s">
        <v>360</v>
      </c>
      <c r="C34" s="266" t="s">
        <v>361</v>
      </c>
      <c r="D34" s="257"/>
      <c r="E34" s="269" t="n">
        <v>50</v>
      </c>
      <c r="F34" s="278"/>
      <c r="G34" s="278"/>
      <c r="H34" s="278"/>
      <c r="I34" s="278"/>
    </row>
    <row r="35" customFormat="false" ht="14.25" hidden="false" customHeight="false" outlineLevel="0" collapsed="false">
      <c r="A35" s="266" t="n">
        <v>211240</v>
      </c>
      <c r="B35" s="279" t="s">
        <v>362</v>
      </c>
      <c r="C35" s="266" t="s">
        <v>363</v>
      </c>
      <c r="D35" s="257"/>
      <c r="E35" s="269" t="n">
        <v>50</v>
      </c>
      <c r="F35" s="278"/>
      <c r="G35" s="278"/>
      <c r="H35" s="278"/>
      <c r="I35" s="278"/>
    </row>
    <row r="36" customFormat="false" ht="14.25" hidden="false" customHeight="false" outlineLevel="0" collapsed="false">
      <c r="A36" s="266" t="s">
        <v>364</v>
      </c>
      <c r="B36" s="279" t="s">
        <v>365</v>
      </c>
      <c r="C36" s="266" t="s">
        <v>366</v>
      </c>
      <c r="D36" s="257"/>
      <c r="E36" s="269" t="n">
        <v>50</v>
      </c>
      <c r="F36" s="278"/>
      <c r="G36" s="278"/>
      <c r="H36" s="278"/>
      <c r="I36" s="278"/>
    </row>
    <row r="37" customFormat="false" ht="14.25" hidden="false" customHeight="false" outlineLevel="0" collapsed="false">
      <c r="A37" s="266" t="n">
        <v>99098</v>
      </c>
      <c r="B37" s="279" t="n">
        <v>6810000000</v>
      </c>
      <c r="C37" s="266" t="s">
        <v>367</v>
      </c>
      <c r="D37" s="257"/>
      <c r="E37" s="269" t="n">
        <v>35</v>
      </c>
      <c r="F37" s="271"/>
      <c r="G37" s="271"/>
      <c r="H37" s="271"/>
      <c r="I37" s="271"/>
    </row>
    <row r="38" customFormat="false" ht="14.25" hidden="false" customHeight="false" outlineLevel="0" collapsed="false">
      <c r="A38" s="254"/>
      <c r="B38" s="280"/>
      <c r="C38" s="254"/>
      <c r="E38" s="281"/>
      <c r="F38" s="282"/>
      <c r="G38" s="282"/>
      <c r="H38" s="282"/>
      <c r="I38" s="282"/>
    </row>
    <row r="39" customFormat="false" ht="14.25" hidden="false" customHeight="false" outlineLevel="0" collapsed="false">
      <c r="A39" s="260" t="s">
        <v>307</v>
      </c>
      <c r="B39" s="261" t="s">
        <v>308</v>
      </c>
      <c r="C39" s="260" t="s">
        <v>309</v>
      </c>
      <c r="D39" s="257"/>
      <c r="E39" s="260" t="s">
        <v>195</v>
      </c>
      <c r="F39" s="260" t="s">
        <v>63</v>
      </c>
      <c r="G39" s="260" t="s">
        <v>63</v>
      </c>
      <c r="H39" s="260" t="s">
        <v>63</v>
      </c>
      <c r="I39" s="260"/>
    </row>
    <row r="40" customFormat="false" ht="14.25" hidden="false" customHeight="false" outlineLevel="0" collapsed="false">
      <c r="A40" s="262"/>
      <c r="B40" s="277"/>
      <c r="C40" s="260" t="s">
        <v>357</v>
      </c>
      <c r="D40" s="257"/>
      <c r="E40" s="260"/>
      <c r="F40" s="278" t="s">
        <v>368</v>
      </c>
      <c r="G40" s="278" t="s">
        <v>369</v>
      </c>
      <c r="H40" s="278" t="s">
        <v>370</v>
      </c>
      <c r="I40" s="278"/>
    </row>
    <row r="41" customFormat="false" ht="14.25" hidden="false" customHeight="false" outlineLevel="0" collapsed="false">
      <c r="A41" s="266"/>
      <c r="B41" s="279" t="n">
        <v>6841003000</v>
      </c>
      <c r="C41" s="266" t="s">
        <v>371</v>
      </c>
      <c r="D41" s="257"/>
      <c r="E41" s="269" t="n">
        <v>60</v>
      </c>
      <c r="F41" s="283"/>
      <c r="G41" s="262"/>
      <c r="H41" s="278"/>
      <c r="I41" s="278"/>
    </row>
    <row r="42" customFormat="false" ht="14.25" hidden="false" customHeight="false" outlineLevel="0" collapsed="false">
      <c r="A42" s="266"/>
      <c r="B42" s="279" t="n">
        <v>6841003111</v>
      </c>
      <c r="C42" s="266" t="s">
        <v>372</v>
      </c>
      <c r="D42" s="257"/>
      <c r="E42" s="269" t="n">
        <v>60</v>
      </c>
      <c r="F42" s="283"/>
      <c r="G42" s="262"/>
      <c r="H42" s="278"/>
      <c r="I42" s="278"/>
    </row>
    <row r="43" customFormat="false" ht="14.25" hidden="false" customHeight="false" outlineLevel="0" collapsed="false">
      <c r="A43" s="266"/>
      <c r="B43" s="279" t="n">
        <v>6841003222</v>
      </c>
      <c r="C43" s="266" t="s">
        <v>373</v>
      </c>
      <c r="D43" s="257"/>
      <c r="E43" s="269" t="n">
        <v>60</v>
      </c>
      <c r="F43" s="262"/>
      <c r="G43" s="262"/>
      <c r="H43" s="278"/>
      <c r="I43" s="278"/>
    </row>
    <row r="44" customFormat="false" ht="14.25" hidden="false" customHeight="false" outlineLevel="0" collapsed="false">
      <c r="A44" s="266"/>
      <c r="B44" s="279" t="n">
        <v>6841003444</v>
      </c>
      <c r="C44" s="266" t="s">
        <v>374</v>
      </c>
      <c r="D44" s="257"/>
      <c r="E44" s="269" t="n">
        <v>60</v>
      </c>
      <c r="F44" s="262"/>
      <c r="G44" s="262"/>
      <c r="H44" s="278"/>
      <c r="I44" s="278"/>
    </row>
    <row r="45" customFormat="false" ht="14.25" hidden="false" customHeight="false" outlineLevel="0" collapsed="false">
      <c r="A45" s="266"/>
      <c r="B45" s="279" t="n">
        <v>6841003555</v>
      </c>
      <c r="C45" s="266" t="s">
        <v>375</v>
      </c>
      <c r="D45" s="257"/>
      <c r="E45" s="269" t="n">
        <v>60</v>
      </c>
      <c r="F45" s="262"/>
      <c r="G45" s="262"/>
      <c r="H45" s="278"/>
      <c r="I45" s="278"/>
    </row>
    <row r="46" customFormat="false" ht="14.25" hidden="false" customHeight="false" outlineLevel="0" collapsed="false">
      <c r="A46" s="266"/>
      <c r="B46" s="279" t="n">
        <v>6841003666</v>
      </c>
      <c r="C46" s="266" t="s">
        <v>376</v>
      </c>
      <c r="D46" s="257"/>
      <c r="E46" s="269" t="n">
        <v>60</v>
      </c>
      <c r="F46" s="262"/>
      <c r="G46" s="262"/>
      <c r="H46" s="278"/>
      <c r="I46" s="278"/>
    </row>
    <row r="47" customFormat="false" ht="14.25" hidden="false" customHeight="false" outlineLevel="0" collapsed="false">
      <c r="A47" s="266"/>
      <c r="B47" s="279" t="n">
        <v>6841003777</v>
      </c>
      <c r="C47" s="266" t="s">
        <v>377</v>
      </c>
      <c r="D47" s="257"/>
      <c r="E47" s="269" t="n">
        <v>60</v>
      </c>
      <c r="F47" s="262"/>
      <c r="G47" s="262"/>
      <c r="H47" s="278"/>
      <c r="I47" s="278"/>
    </row>
    <row r="48" customFormat="false" ht="14.25" hidden="false" customHeight="false" outlineLevel="0" collapsed="false">
      <c r="A48" s="266"/>
      <c r="B48" s="279" t="n">
        <v>6841003997</v>
      </c>
      <c r="C48" s="266" t="s">
        <v>378</v>
      </c>
      <c r="D48" s="257"/>
      <c r="E48" s="269" t="n">
        <v>60</v>
      </c>
      <c r="F48" s="262"/>
      <c r="G48" s="262"/>
      <c r="H48" s="278"/>
      <c r="I48" s="278"/>
    </row>
    <row r="49" customFormat="false" ht="14.25" hidden="false" customHeight="false" outlineLevel="0" collapsed="false">
      <c r="A49" s="266"/>
      <c r="B49" s="279" t="n">
        <v>6841003998</v>
      </c>
      <c r="C49" s="266" t="s">
        <v>379</v>
      </c>
      <c r="D49" s="257"/>
      <c r="E49" s="269" t="n">
        <v>60</v>
      </c>
      <c r="F49" s="262"/>
      <c r="G49" s="262"/>
      <c r="H49" s="278"/>
      <c r="I49" s="278"/>
    </row>
    <row r="50" customFormat="false" ht="14.25" hidden="false" customHeight="false" outlineLevel="0" collapsed="false">
      <c r="A50" s="274"/>
      <c r="B50" s="275"/>
      <c r="C50" s="257"/>
      <c r="D50" s="257"/>
      <c r="E50" s="257"/>
      <c r="F50" s="255"/>
      <c r="G50" s="276"/>
    </row>
    <row r="51" customFormat="false" ht="14.25" hidden="false" customHeight="false" outlineLevel="0" collapsed="false">
      <c r="A51" s="260" t="s">
        <v>307</v>
      </c>
      <c r="B51" s="261" t="s">
        <v>308</v>
      </c>
      <c r="C51" s="260" t="s">
        <v>309</v>
      </c>
      <c r="D51" s="257"/>
      <c r="E51" s="260" t="s">
        <v>195</v>
      </c>
      <c r="F51" s="260" t="s">
        <v>63</v>
      </c>
      <c r="G51" s="260"/>
      <c r="H51" s="260"/>
      <c r="I51" s="260"/>
    </row>
    <row r="52" customFormat="false" ht="16.15" hidden="false" customHeight="true" outlineLevel="0" collapsed="false">
      <c r="A52" s="262"/>
      <c r="B52" s="277"/>
      <c r="C52" s="260" t="s">
        <v>380</v>
      </c>
      <c r="D52" s="257"/>
      <c r="E52" s="260"/>
      <c r="F52" s="284" t="s">
        <v>109</v>
      </c>
      <c r="G52" s="284"/>
      <c r="H52" s="284"/>
      <c r="I52" s="284"/>
    </row>
    <row r="53" customFormat="false" ht="14.25" hidden="false" customHeight="false" outlineLevel="0" collapsed="false">
      <c r="A53" s="266" t="n">
        <v>173413</v>
      </c>
      <c r="B53" s="279" t="n">
        <v>6553800222</v>
      </c>
      <c r="C53" s="266" t="s">
        <v>381</v>
      </c>
      <c r="D53" s="257"/>
      <c r="E53" s="269" t="n">
        <v>13</v>
      </c>
      <c r="F53" s="285"/>
      <c r="G53" s="285"/>
      <c r="H53" s="285"/>
      <c r="I53" s="285"/>
    </row>
    <row r="54" customFormat="false" ht="14.25" hidden="false" customHeight="false" outlineLevel="0" collapsed="false">
      <c r="A54" s="266" t="n">
        <v>173412</v>
      </c>
      <c r="B54" s="279" t="n">
        <v>6553800000</v>
      </c>
      <c r="C54" s="266" t="s">
        <v>382</v>
      </c>
      <c r="D54" s="257"/>
      <c r="E54" s="269" t="n">
        <v>13</v>
      </c>
      <c r="F54" s="285"/>
      <c r="G54" s="285"/>
      <c r="H54" s="285"/>
      <c r="I54" s="285"/>
    </row>
    <row r="55" customFormat="false" ht="14.25" hidden="false" customHeight="false" outlineLevel="0" collapsed="false">
      <c r="A55" s="266" t="n">
        <v>173414</v>
      </c>
      <c r="B55" s="279" t="n">
        <v>6553800333</v>
      </c>
      <c r="C55" s="266" t="s">
        <v>383</v>
      </c>
      <c r="D55" s="257"/>
      <c r="E55" s="269" t="n">
        <v>13</v>
      </c>
      <c r="F55" s="285"/>
      <c r="G55" s="285"/>
      <c r="H55" s="285"/>
      <c r="I55" s="285"/>
    </row>
    <row r="56" customFormat="false" ht="14.25" hidden="false" customHeight="false" outlineLevel="0" collapsed="false">
      <c r="A56" s="266" t="n">
        <v>173415</v>
      </c>
      <c r="B56" s="279" t="n">
        <v>6553800555</v>
      </c>
      <c r="C56" s="266" t="s">
        <v>384</v>
      </c>
      <c r="D56" s="257"/>
      <c r="E56" s="269" t="n">
        <v>13</v>
      </c>
      <c r="F56" s="285"/>
      <c r="G56" s="285"/>
      <c r="H56" s="285"/>
      <c r="I56" s="285"/>
    </row>
    <row r="57" customFormat="false" ht="14.25" hidden="false" customHeight="false" outlineLevel="0" collapsed="false">
      <c r="A57" s="266" t="n">
        <v>170636</v>
      </c>
      <c r="B57" s="279" t="n">
        <v>6553800999</v>
      </c>
      <c r="C57" s="266" t="s">
        <v>385</v>
      </c>
      <c r="D57" s="257"/>
      <c r="E57" s="269" t="n">
        <v>13</v>
      </c>
      <c r="F57" s="285"/>
      <c r="G57" s="285"/>
      <c r="H57" s="285"/>
      <c r="I57" s="285"/>
    </row>
    <row r="58" customFormat="false" ht="14.25" hidden="false" customHeight="false" outlineLevel="0" collapsed="false">
      <c r="A58" s="266" t="n">
        <v>170167</v>
      </c>
      <c r="B58" s="279" t="n">
        <v>6553800111</v>
      </c>
      <c r="C58" s="266" t="s">
        <v>386</v>
      </c>
      <c r="D58" s="257"/>
      <c r="E58" s="269" t="n">
        <v>13</v>
      </c>
      <c r="F58" s="285"/>
      <c r="G58" s="285"/>
      <c r="H58" s="285"/>
      <c r="I58" s="285"/>
    </row>
    <row r="59" customFormat="false" ht="14.25" hidden="false" customHeight="false" outlineLevel="0" collapsed="false">
      <c r="A59" s="266" t="n">
        <v>170638</v>
      </c>
      <c r="B59" s="279" t="n">
        <v>6553800444</v>
      </c>
      <c r="C59" s="266" t="s">
        <v>387</v>
      </c>
      <c r="D59" s="257"/>
      <c r="E59" s="269" t="n">
        <v>13</v>
      </c>
      <c r="F59" s="285"/>
      <c r="G59" s="285"/>
      <c r="H59" s="285"/>
      <c r="I59" s="285"/>
    </row>
    <row r="60" customFormat="false" ht="14.25" hidden="false" customHeight="false" outlineLevel="0" collapsed="false">
      <c r="A60" s="274"/>
      <c r="B60" s="275"/>
      <c r="C60" s="257"/>
      <c r="D60" s="257"/>
      <c r="E60" s="257"/>
      <c r="F60" s="255"/>
      <c r="G60" s="276"/>
      <c r="I60" s="276"/>
    </row>
    <row r="61" customFormat="false" ht="14.25" hidden="false" customHeight="false" outlineLevel="0" collapsed="false">
      <c r="A61" s="260" t="s">
        <v>307</v>
      </c>
      <c r="B61" s="261" t="s">
        <v>308</v>
      </c>
      <c r="C61" s="260" t="s">
        <v>309</v>
      </c>
      <c r="D61" s="257"/>
      <c r="E61" s="260" t="s">
        <v>195</v>
      </c>
      <c r="F61" s="260" t="s">
        <v>63</v>
      </c>
      <c r="G61" s="260"/>
      <c r="H61" s="260"/>
      <c r="I61" s="260"/>
    </row>
    <row r="62" customFormat="false" ht="16.15" hidden="false" customHeight="true" outlineLevel="0" collapsed="false">
      <c r="A62" s="262"/>
      <c r="B62" s="277"/>
      <c r="C62" s="260" t="s">
        <v>380</v>
      </c>
      <c r="D62" s="257"/>
      <c r="E62" s="260"/>
      <c r="F62" s="284" t="s">
        <v>109</v>
      </c>
      <c r="G62" s="284"/>
      <c r="H62" s="284"/>
      <c r="I62" s="284"/>
    </row>
    <row r="63" customFormat="false" ht="14.25" hidden="false" customHeight="false" outlineLevel="0" collapsed="false">
      <c r="A63" s="266" t="n">
        <v>257977</v>
      </c>
      <c r="B63" s="279" t="s">
        <v>388</v>
      </c>
      <c r="C63" s="266" t="s">
        <v>389</v>
      </c>
      <c r="D63" s="257"/>
      <c r="E63" s="269" t="n">
        <v>90</v>
      </c>
      <c r="F63" s="285"/>
      <c r="G63" s="285"/>
      <c r="H63" s="285"/>
      <c r="I63" s="285"/>
    </row>
    <row r="64" customFormat="false" ht="14.25" hidden="false" customHeight="false" outlineLevel="0" collapsed="false">
      <c r="A64" s="266" t="n">
        <v>257978</v>
      </c>
      <c r="B64" s="279" t="s">
        <v>390</v>
      </c>
      <c r="C64" s="266" t="s">
        <v>391</v>
      </c>
      <c r="D64" s="257"/>
      <c r="E64" s="269" t="n">
        <v>90</v>
      </c>
      <c r="F64" s="285"/>
      <c r="G64" s="285"/>
      <c r="H64" s="285"/>
      <c r="I64" s="285"/>
    </row>
    <row r="65" customFormat="false" ht="14.25" hidden="false" customHeight="false" outlineLevel="0" collapsed="false">
      <c r="A65" s="266" t="n">
        <v>257980</v>
      </c>
      <c r="B65" s="279" t="s">
        <v>392</v>
      </c>
      <c r="C65" s="266" t="s">
        <v>393</v>
      </c>
      <c r="D65" s="257"/>
      <c r="E65" s="269" t="n">
        <v>90</v>
      </c>
      <c r="F65" s="285"/>
      <c r="G65" s="285"/>
      <c r="H65" s="285"/>
      <c r="I65" s="285"/>
    </row>
    <row r="66" customFormat="false" ht="14.25" hidden="false" customHeight="false" outlineLevel="0" collapsed="false">
      <c r="A66" s="266" t="n">
        <v>257979</v>
      </c>
      <c r="B66" s="279" t="s">
        <v>394</v>
      </c>
      <c r="C66" s="266" t="s">
        <v>395</v>
      </c>
      <c r="D66" s="257"/>
      <c r="E66" s="269" t="n">
        <v>90</v>
      </c>
      <c r="F66" s="285"/>
      <c r="G66" s="285"/>
      <c r="H66" s="285"/>
      <c r="I66" s="285"/>
    </row>
    <row r="67" customFormat="false" ht="14.25" hidden="false" customHeight="false" outlineLevel="0" collapsed="false">
      <c r="A67" s="266" t="n">
        <v>257976</v>
      </c>
      <c r="B67" s="279" t="s">
        <v>396</v>
      </c>
      <c r="C67" s="266" t="s">
        <v>397</v>
      </c>
      <c r="D67" s="257"/>
      <c r="E67" s="269" t="n">
        <v>90</v>
      </c>
      <c r="F67" s="285"/>
      <c r="G67" s="285"/>
      <c r="H67" s="285"/>
      <c r="I67" s="285"/>
    </row>
    <row r="68" customFormat="false" ht="14.25" hidden="false" customHeight="false" outlineLevel="0" collapsed="false">
      <c r="A68" s="266" t="n">
        <v>257981</v>
      </c>
      <c r="B68" s="279" t="s">
        <v>398</v>
      </c>
      <c r="C68" s="266" t="s">
        <v>399</v>
      </c>
      <c r="D68" s="257"/>
      <c r="E68" s="269" t="n">
        <v>90</v>
      </c>
      <c r="F68" s="285"/>
      <c r="G68" s="285"/>
      <c r="H68" s="285"/>
      <c r="I68" s="285"/>
    </row>
    <row r="69" customFormat="false" ht="14.25" hidden="false" customHeight="false" outlineLevel="0" collapsed="false">
      <c r="A69" s="255"/>
      <c r="B69" s="255"/>
      <c r="C69" s="255"/>
      <c r="D69" s="255"/>
      <c r="E69" s="255"/>
      <c r="F69" s="255"/>
      <c r="G69" s="255"/>
      <c r="H69" s="255"/>
      <c r="I69" s="255"/>
    </row>
    <row r="70" customFormat="false" ht="14.25" hidden="false" customHeight="false" outlineLevel="0" collapsed="false">
      <c r="A70" s="260" t="s">
        <v>307</v>
      </c>
      <c r="B70" s="261" t="s">
        <v>308</v>
      </c>
      <c r="C70" s="260" t="s">
        <v>309</v>
      </c>
      <c r="D70" s="255"/>
      <c r="E70" s="260" t="s">
        <v>195</v>
      </c>
      <c r="F70" s="286" t="s">
        <v>63</v>
      </c>
      <c r="G70" s="287"/>
      <c r="H70" s="286" t="s">
        <v>63</v>
      </c>
      <c r="I70" s="288"/>
    </row>
    <row r="71" customFormat="false" ht="14.25" hidden="false" customHeight="false" outlineLevel="0" collapsed="false">
      <c r="A71" s="262"/>
      <c r="B71" s="277"/>
      <c r="C71" s="260" t="s">
        <v>400</v>
      </c>
      <c r="D71" s="255"/>
      <c r="E71" s="260"/>
      <c r="F71" s="289" t="s">
        <v>369</v>
      </c>
      <c r="G71" s="288"/>
      <c r="H71" s="289" t="s">
        <v>370</v>
      </c>
      <c r="I71" s="288"/>
    </row>
    <row r="72" customFormat="false" ht="14.25" hidden="false" customHeight="false" outlineLevel="0" collapsed="false">
      <c r="A72" s="266" t="n">
        <v>180093</v>
      </c>
      <c r="B72" s="279" t="n">
        <v>6978802111</v>
      </c>
      <c r="C72" s="266" t="s">
        <v>401</v>
      </c>
      <c r="D72" s="255"/>
      <c r="E72" s="269" t="n">
        <v>40</v>
      </c>
      <c r="F72" s="278"/>
      <c r="G72" s="278"/>
      <c r="H72" s="278"/>
      <c r="I72" s="278"/>
    </row>
    <row r="73" customFormat="false" ht="14.25" hidden="false" customHeight="false" outlineLevel="0" collapsed="false">
      <c r="A73" s="266" t="n">
        <v>180097</v>
      </c>
      <c r="B73" s="279" t="n">
        <v>6978802999</v>
      </c>
      <c r="C73" s="266" t="s">
        <v>402</v>
      </c>
      <c r="D73" s="255"/>
      <c r="E73" s="269" t="n">
        <v>40</v>
      </c>
      <c r="F73" s="278"/>
      <c r="G73" s="278"/>
      <c r="H73" s="278"/>
      <c r="I73" s="278"/>
    </row>
    <row r="74" customFormat="false" ht="14.25" hidden="true" customHeight="false" outlineLevel="0" collapsed="false">
      <c r="A74" s="266"/>
      <c r="B74" s="279"/>
      <c r="C74" s="266" t="s">
        <v>403</v>
      </c>
      <c r="D74" s="257"/>
      <c r="E74" s="269" t="n">
        <v>40</v>
      </c>
      <c r="F74" s="278"/>
      <c r="G74" s="278"/>
      <c r="H74" s="278"/>
      <c r="I74" s="278"/>
    </row>
    <row r="75" customFormat="false" ht="14.25" hidden="false" customHeight="false" outlineLevel="0" collapsed="false">
      <c r="A75" s="266" t="n">
        <v>180096</v>
      </c>
      <c r="B75" s="279" t="n">
        <v>6978802666</v>
      </c>
      <c r="C75" s="266" t="s">
        <v>404</v>
      </c>
      <c r="D75" s="257"/>
      <c r="E75" s="269" t="n">
        <v>40</v>
      </c>
      <c r="F75" s="278"/>
      <c r="G75" s="278"/>
      <c r="H75" s="278"/>
      <c r="I75" s="278"/>
    </row>
    <row r="76" customFormat="false" ht="14.25" hidden="false" customHeight="false" outlineLevel="0" collapsed="false">
      <c r="A76" s="266" t="n">
        <v>180095</v>
      </c>
      <c r="B76" s="279" t="n">
        <v>6978802555</v>
      </c>
      <c r="C76" s="266" t="s">
        <v>405</v>
      </c>
      <c r="D76" s="257"/>
      <c r="E76" s="269" t="n">
        <v>40</v>
      </c>
      <c r="F76" s="278"/>
      <c r="G76" s="278"/>
      <c r="H76" s="278"/>
      <c r="I76" s="278"/>
    </row>
    <row r="77" customFormat="false" ht="14.25" hidden="false" customHeight="false" outlineLevel="0" collapsed="false">
      <c r="A77" s="266" t="n">
        <v>180094</v>
      </c>
      <c r="B77" s="279" t="n">
        <v>6978802222</v>
      </c>
      <c r="C77" s="266" t="s">
        <v>406</v>
      </c>
      <c r="D77" s="257"/>
      <c r="E77" s="269" t="n">
        <v>40</v>
      </c>
      <c r="F77" s="278"/>
      <c r="G77" s="278"/>
      <c r="H77" s="278"/>
      <c r="I77" s="278"/>
    </row>
    <row r="78" customFormat="false" ht="14.25" hidden="false" customHeight="false" outlineLevel="0" collapsed="false">
      <c r="A78" s="266" t="n">
        <v>189246</v>
      </c>
      <c r="B78" s="279" t="n">
        <v>6978802246</v>
      </c>
      <c r="C78" s="266" t="s">
        <v>407</v>
      </c>
      <c r="D78" s="257"/>
      <c r="E78" s="269" t="n">
        <v>40</v>
      </c>
      <c r="F78" s="278"/>
      <c r="G78" s="278"/>
      <c r="H78" s="278"/>
      <c r="I78" s="278"/>
    </row>
    <row r="79" customFormat="false" ht="14.25" hidden="false" customHeight="false" outlineLevel="0" collapsed="false">
      <c r="A79" s="290"/>
      <c r="B79" s="291"/>
      <c r="C79" s="257"/>
      <c r="D79" s="257"/>
      <c r="E79" s="257"/>
      <c r="F79" s="292"/>
      <c r="G79" s="255"/>
      <c r="H79" s="255"/>
      <c r="I79" s="255"/>
    </row>
    <row r="80" customFormat="false" ht="14.25" hidden="false" customHeight="false" outlineLevel="0" collapsed="false">
      <c r="A80" s="257"/>
      <c r="B80" s="291"/>
      <c r="C80" s="257"/>
      <c r="D80" s="257"/>
      <c r="E80" s="257"/>
      <c r="F80" s="292"/>
      <c r="G80" s="255"/>
      <c r="H80" s="255"/>
      <c r="I80" s="255"/>
    </row>
    <row r="81" customFormat="false" ht="14.25" hidden="false" customHeight="false" outlineLevel="0" collapsed="false">
      <c r="A81" s="257"/>
      <c r="B81" s="291"/>
      <c r="C81" s="257"/>
      <c r="D81" s="257"/>
      <c r="E81" s="257"/>
      <c r="F81" s="292"/>
      <c r="G81" s="255"/>
      <c r="H81" s="255"/>
      <c r="I81" s="255"/>
    </row>
    <row r="82" customFormat="false" ht="14.25" hidden="false" customHeight="false" outlineLevel="0" collapsed="false">
      <c r="A82" s="257"/>
      <c r="B82" s="291"/>
      <c r="C82" s="257"/>
      <c r="D82" s="257"/>
      <c r="E82" s="257"/>
      <c r="F82" s="292"/>
      <c r="G82" s="255"/>
      <c r="H82" s="255"/>
      <c r="I82" s="255"/>
    </row>
    <row r="83" customFormat="false" ht="14.25" hidden="false" customHeight="false" outlineLevel="0" collapsed="false">
      <c r="A83" s="257"/>
      <c r="B83" s="291"/>
      <c r="C83" s="257"/>
      <c r="D83" s="257"/>
      <c r="E83" s="257"/>
      <c r="F83" s="292"/>
      <c r="G83" s="255"/>
      <c r="H83" s="255"/>
      <c r="I83" s="255"/>
    </row>
    <row r="84" customFormat="false" ht="14.25" hidden="false" customHeight="false" outlineLevel="0" collapsed="false">
      <c r="A84" s="260" t="s">
        <v>307</v>
      </c>
      <c r="B84" s="261" t="s">
        <v>308</v>
      </c>
      <c r="C84" s="260" t="s">
        <v>309</v>
      </c>
      <c r="D84" s="257"/>
      <c r="E84" s="260" t="s">
        <v>195</v>
      </c>
      <c r="F84" s="278" t="s">
        <v>63</v>
      </c>
      <c r="G84" s="278"/>
      <c r="H84" s="278"/>
      <c r="I84" s="278"/>
    </row>
    <row r="85" customFormat="false" ht="14.25" hidden="false" customHeight="false" outlineLevel="0" collapsed="false">
      <c r="A85" s="262"/>
      <c r="B85" s="277"/>
      <c r="C85" s="260" t="s">
        <v>408</v>
      </c>
      <c r="D85" s="257"/>
      <c r="E85" s="260"/>
      <c r="F85" s="278"/>
      <c r="G85" s="278"/>
      <c r="H85" s="278"/>
      <c r="I85" s="278"/>
    </row>
    <row r="86" customFormat="false" ht="14.25" hidden="false" customHeight="false" outlineLevel="0" collapsed="false">
      <c r="A86" s="266" t="n">
        <v>208089</v>
      </c>
      <c r="B86" s="293" t="s">
        <v>409</v>
      </c>
      <c r="C86" s="294" t="s">
        <v>410</v>
      </c>
      <c r="D86" s="295"/>
      <c r="E86" s="269" t="n">
        <v>160</v>
      </c>
      <c r="F86" s="278"/>
      <c r="G86" s="278"/>
      <c r="H86" s="278"/>
      <c r="I86" s="278"/>
    </row>
    <row r="87" customFormat="false" ht="14.25" hidden="false" customHeight="false" outlineLevel="0" collapsed="false">
      <c r="A87" s="266" t="n">
        <v>208073</v>
      </c>
      <c r="B87" s="293" t="s">
        <v>411</v>
      </c>
      <c r="C87" s="294" t="s">
        <v>412</v>
      </c>
      <c r="D87" s="295"/>
      <c r="E87" s="269" t="n">
        <v>50</v>
      </c>
      <c r="F87" s="278"/>
      <c r="G87" s="278"/>
      <c r="H87" s="278"/>
      <c r="I87" s="278"/>
    </row>
    <row r="88" customFormat="false" ht="14.25" hidden="false" customHeight="false" outlineLevel="0" collapsed="false">
      <c r="A88" s="266" t="n">
        <v>193840</v>
      </c>
      <c r="B88" s="293" t="s">
        <v>413</v>
      </c>
      <c r="C88" s="294" t="s">
        <v>414</v>
      </c>
      <c r="D88" s="295"/>
      <c r="E88" s="269" t="n">
        <v>150</v>
      </c>
      <c r="F88" s="278"/>
      <c r="G88" s="278"/>
      <c r="H88" s="278"/>
      <c r="I88" s="278"/>
    </row>
    <row r="89" customFormat="false" ht="14.25" hidden="false" customHeight="false" outlineLevel="0" collapsed="false">
      <c r="A89" s="266" t="n">
        <v>208071</v>
      </c>
      <c r="B89" s="293" t="s">
        <v>415</v>
      </c>
      <c r="C89" s="294" t="s">
        <v>416</v>
      </c>
      <c r="D89" s="295"/>
      <c r="E89" s="269" t="n">
        <v>99</v>
      </c>
      <c r="F89" s="278"/>
      <c r="G89" s="278"/>
      <c r="H89" s="278"/>
      <c r="I89" s="278"/>
    </row>
    <row r="90" customFormat="false" ht="14.25" hidden="false" customHeight="false" outlineLevel="0" collapsed="false">
      <c r="A90" s="266" t="n">
        <v>245687</v>
      </c>
      <c r="B90" s="293" t="s">
        <v>417</v>
      </c>
      <c r="C90" s="294" t="s">
        <v>418</v>
      </c>
      <c r="D90" s="295"/>
      <c r="E90" s="269" t="n">
        <v>39</v>
      </c>
      <c r="F90" s="278"/>
      <c r="G90" s="278"/>
      <c r="H90" s="278"/>
      <c r="I90" s="278"/>
    </row>
    <row r="91" customFormat="false" ht="14.25" hidden="false" customHeight="false" outlineLevel="0" collapsed="false">
      <c r="A91" s="266" t="n">
        <v>245685</v>
      </c>
      <c r="B91" s="293" t="s">
        <v>419</v>
      </c>
      <c r="C91" s="294" t="s">
        <v>420</v>
      </c>
      <c r="D91" s="295"/>
      <c r="E91" s="269" t="n">
        <v>37</v>
      </c>
      <c r="F91" s="278"/>
      <c r="G91" s="278"/>
      <c r="H91" s="278"/>
      <c r="I91" s="278"/>
    </row>
    <row r="92" customFormat="false" ht="14.25" hidden="false" customHeight="false" outlineLevel="0" collapsed="false">
      <c r="A92" s="266" t="n">
        <v>224830</v>
      </c>
      <c r="B92" s="293" t="s">
        <v>421</v>
      </c>
      <c r="C92" s="294" t="s">
        <v>422</v>
      </c>
      <c r="D92" s="295"/>
      <c r="E92" s="269" t="n">
        <v>60</v>
      </c>
      <c r="F92" s="278"/>
      <c r="G92" s="278"/>
      <c r="H92" s="278"/>
      <c r="I92" s="278"/>
    </row>
    <row r="93" customFormat="false" ht="14.25" hidden="false" customHeight="false" outlineLevel="0" collapsed="false">
      <c r="A93" s="266" t="n">
        <v>208085</v>
      </c>
      <c r="B93" s="293" t="s">
        <v>423</v>
      </c>
      <c r="C93" s="294" t="s">
        <v>424</v>
      </c>
      <c r="D93" s="295"/>
      <c r="E93" s="269" t="n">
        <v>300</v>
      </c>
      <c r="F93" s="278"/>
      <c r="G93" s="278"/>
      <c r="H93" s="278"/>
      <c r="I93" s="278"/>
    </row>
    <row r="94" customFormat="false" ht="14.25" hidden="false" customHeight="false" outlineLevel="0" collapsed="false">
      <c r="A94" s="266" t="n">
        <v>208077</v>
      </c>
      <c r="B94" s="293" t="s">
        <v>425</v>
      </c>
      <c r="C94" s="294" t="s">
        <v>426</v>
      </c>
      <c r="D94" s="295"/>
      <c r="E94" s="269" t="n">
        <v>250</v>
      </c>
      <c r="F94" s="278"/>
      <c r="G94" s="278"/>
      <c r="H94" s="278"/>
      <c r="I94" s="278"/>
    </row>
    <row r="95" customFormat="false" ht="14.25" hidden="false" customHeight="false" outlineLevel="0" collapsed="false">
      <c r="A95" s="266" t="n">
        <v>208081</v>
      </c>
      <c r="B95" s="293" t="s">
        <v>427</v>
      </c>
      <c r="C95" s="294" t="s">
        <v>428</v>
      </c>
      <c r="D95" s="295"/>
      <c r="E95" s="269" t="n">
        <v>40</v>
      </c>
      <c r="F95" s="278"/>
      <c r="G95" s="278"/>
      <c r="H95" s="278"/>
      <c r="I95" s="278"/>
    </row>
    <row r="96" customFormat="false" ht="14.25" hidden="false" customHeight="false" outlineLevel="0" collapsed="false">
      <c r="A96" s="266" t="n">
        <v>208083</v>
      </c>
      <c r="B96" s="293" t="s">
        <v>429</v>
      </c>
      <c r="C96" s="294" t="s">
        <v>430</v>
      </c>
      <c r="D96" s="295"/>
      <c r="E96" s="269" t="n">
        <v>40</v>
      </c>
      <c r="F96" s="278"/>
      <c r="G96" s="278"/>
      <c r="H96" s="278"/>
      <c r="I96" s="278"/>
    </row>
    <row r="97" customFormat="false" ht="14.25" hidden="false" customHeight="false" outlineLevel="0" collapsed="false">
      <c r="A97" s="266" t="n">
        <v>208079</v>
      </c>
      <c r="B97" s="293" t="s">
        <v>431</v>
      </c>
      <c r="C97" s="294" t="s">
        <v>432</v>
      </c>
      <c r="D97" s="295"/>
      <c r="E97" s="269" t="n">
        <v>240</v>
      </c>
      <c r="F97" s="278"/>
      <c r="G97" s="278"/>
      <c r="H97" s="278"/>
      <c r="I97" s="278"/>
    </row>
    <row r="98" customFormat="false" ht="14.25" hidden="false" customHeight="false" outlineLevel="0" collapsed="false">
      <c r="A98" s="266" t="n">
        <v>233864</v>
      </c>
      <c r="B98" s="293" t="s">
        <v>433</v>
      </c>
      <c r="C98" s="294" t="s">
        <v>434</v>
      </c>
      <c r="D98" s="295"/>
      <c r="E98" s="269" t="n">
        <v>400</v>
      </c>
      <c r="F98" s="278"/>
      <c r="G98" s="278"/>
      <c r="H98" s="278"/>
      <c r="I98" s="278"/>
    </row>
    <row r="99" customFormat="false" ht="14.25" hidden="false" customHeight="false" outlineLevel="0" collapsed="false">
      <c r="A99" s="266" t="n">
        <v>233862</v>
      </c>
      <c r="B99" s="293" t="s">
        <v>435</v>
      </c>
      <c r="C99" s="294" t="s">
        <v>436</v>
      </c>
      <c r="D99" s="295"/>
      <c r="E99" s="269" t="n">
        <v>50</v>
      </c>
      <c r="F99" s="278"/>
      <c r="G99" s="278"/>
      <c r="H99" s="278"/>
      <c r="I99" s="278"/>
    </row>
    <row r="100" customFormat="false" ht="14.25" hidden="false" customHeight="false" outlineLevel="0" collapsed="false">
      <c r="A100" s="266" t="n">
        <v>208087</v>
      </c>
      <c r="B100" s="293" t="s">
        <v>437</v>
      </c>
      <c r="C100" s="294" t="s">
        <v>438</v>
      </c>
      <c r="D100" s="295"/>
      <c r="E100" s="269" t="n">
        <v>800</v>
      </c>
      <c r="F100" s="278"/>
      <c r="G100" s="278"/>
      <c r="H100" s="278"/>
      <c r="I100" s="278"/>
    </row>
    <row r="101" customFormat="false" ht="14.25" hidden="false" customHeight="false" outlineLevel="0" collapsed="false">
      <c r="A101" s="266" t="n">
        <v>211589</v>
      </c>
      <c r="B101" s="293" t="s">
        <v>439</v>
      </c>
      <c r="C101" s="294" t="s">
        <v>440</v>
      </c>
      <c r="D101" s="295"/>
      <c r="E101" s="269" t="n">
        <v>70</v>
      </c>
      <c r="F101" s="289"/>
      <c r="G101" s="296"/>
      <c r="H101" s="296"/>
      <c r="I101" s="288"/>
    </row>
    <row r="102" customFormat="false" ht="14.25" hidden="false" customHeight="false" outlineLevel="0" collapsed="false">
      <c r="A102" s="297" t="n">
        <v>196077</v>
      </c>
      <c r="B102" s="293" t="s">
        <v>441</v>
      </c>
      <c r="C102" s="294" t="s">
        <v>442</v>
      </c>
      <c r="D102" s="295"/>
      <c r="E102" s="269" t="n">
        <v>200</v>
      </c>
      <c r="F102" s="289"/>
      <c r="G102" s="296"/>
      <c r="H102" s="296"/>
      <c r="I102" s="288"/>
    </row>
    <row r="103" customFormat="false" ht="14.25" hidden="false" customHeight="false" outlineLevel="0" collapsed="false">
      <c r="A103" s="266" t="n">
        <v>193836</v>
      </c>
      <c r="B103" s="293" t="s">
        <v>443</v>
      </c>
      <c r="C103" s="294" t="s">
        <v>444</v>
      </c>
      <c r="D103" s="295"/>
      <c r="E103" s="269" t="n">
        <v>350</v>
      </c>
      <c r="F103" s="298"/>
      <c r="G103" s="299"/>
      <c r="H103" s="299"/>
      <c r="I103" s="300"/>
    </row>
    <row r="104" customFormat="false" ht="14.25" hidden="false" customHeight="false" outlineLevel="0" collapsed="false">
      <c r="A104" s="257"/>
      <c r="B104" s="291"/>
      <c r="C104" s="257"/>
      <c r="D104" s="257"/>
      <c r="E104" s="257"/>
      <c r="F104" s="292"/>
      <c r="G104" s="255"/>
      <c r="H104" s="255"/>
      <c r="I104" s="255"/>
    </row>
    <row r="105" customFormat="false" ht="14.25" hidden="false" customHeight="false" outlineLevel="0" collapsed="false">
      <c r="A105" s="260" t="s">
        <v>307</v>
      </c>
      <c r="B105" s="261" t="s">
        <v>308</v>
      </c>
      <c r="C105" s="260" t="s">
        <v>309</v>
      </c>
      <c r="D105" s="257"/>
      <c r="E105" s="260" t="s">
        <v>195</v>
      </c>
      <c r="F105" s="278" t="s">
        <v>63</v>
      </c>
      <c r="G105" s="278"/>
      <c r="H105" s="278"/>
      <c r="I105" s="278"/>
    </row>
    <row r="106" customFormat="false" ht="14.25" hidden="false" customHeight="false" outlineLevel="0" collapsed="false">
      <c r="A106" s="262"/>
      <c r="B106" s="277"/>
      <c r="C106" s="260" t="s">
        <v>445</v>
      </c>
      <c r="D106" s="257"/>
      <c r="E106" s="260"/>
      <c r="F106" s="278"/>
      <c r="G106" s="278"/>
      <c r="H106" s="278"/>
      <c r="I106" s="278"/>
    </row>
    <row r="107" customFormat="false" ht="14.25" hidden="false" customHeight="false" outlineLevel="0" collapsed="false">
      <c r="A107" s="301" t="n">
        <v>57245</v>
      </c>
      <c r="B107" s="293" t="n">
        <v>7293508000</v>
      </c>
      <c r="C107" s="294" t="s">
        <v>446</v>
      </c>
      <c r="D107" s="295"/>
      <c r="E107" s="269" t="n">
        <v>250</v>
      </c>
      <c r="F107" s="278"/>
      <c r="G107" s="278"/>
      <c r="H107" s="278"/>
      <c r="I107" s="278"/>
    </row>
    <row r="108" customFormat="false" ht="14.25" hidden="false" customHeight="false" outlineLevel="0" collapsed="false">
      <c r="A108" s="301" t="n">
        <v>180105</v>
      </c>
      <c r="B108" s="293" t="n">
        <v>7293801111</v>
      </c>
      <c r="C108" s="294" t="s">
        <v>447</v>
      </c>
      <c r="D108" s="295"/>
      <c r="E108" s="269" t="n">
        <v>150</v>
      </c>
      <c r="F108" s="278"/>
      <c r="G108" s="278"/>
      <c r="H108" s="278"/>
      <c r="I108" s="278"/>
    </row>
    <row r="109" customFormat="false" ht="14.25" hidden="false" customHeight="false" outlineLevel="0" collapsed="false">
      <c r="A109" s="301" t="n">
        <v>135782</v>
      </c>
      <c r="B109" s="293" t="n">
        <v>7293900000</v>
      </c>
      <c r="C109" s="294" t="s">
        <v>448</v>
      </c>
      <c r="D109" s="295"/>
      <c r="E109" s="269" t="n">
        <v>700</v>
      </c>
      <c r="F109" s="278"/>
      <c r="G109" s="278"/>
      <c r="H109" s="278"/>
      <c r="I109" s="278"/>
    </row>
    <row r="110" customFormat="false" ht="14.25" hidden="false" customHeight="false" outlineLevel="0" collapsed="false">
      <c r="A110" s="301" t="n">
        <v>245782</v>
      </c>
      <c r="B110" s="293" t="s">
        <v>449</v>
      </c>
      <c r="C110" s="294" t="s">
        <v>450</v>
      </c>
      <c r="D110" s="295"/>
      <c r="E110" s="269" t="n">
        <v>875</v>
      </c>
      <c r="F110" s="278"/>
      <c r="G110" s="278"/>
      <c r="H110" s="278"/>
      <c r="I110" s="278"/>
    </row>
    <row r="111" customFormat="false" ht="14.25" hidden="false" customHeight="false" outlineLevel="0" collapsed="false">
      <c r="A111" s="301" t="n">
        <v>111008</v>
      </c>
      <c r="B111" s="293" t="n">
        <v>7370808666</v>
      </c>
      <c r="C111" s="294" t="s">
        <v>451</v>
      </c>
      <c r="D111" s="295"/>
      <c r="E111" s="269" t="n">
        <v>70</v>
      </c>
      <c r="F111" s="278"/>
      <c r="G111" s="278"/>
      <c r="H111" s="278"/>
      <c r="I111" s="278"/>
    </row>
    <row r="112" customFormat="false" ht="14.25" hidden="false" customHeight="false" outlineLevel="0" collapsed="false">
      <c r="A112" s="301" t="n">
        <v>111007</v>
      </c>
      <c r="B112" s="293" t="n">
        <v>7371010666</v>
      </c>
      <c r="C112" s="294" t="s">
        <v>452</v>
      </c>
      <c r="D112" s="295"/>
      <c r="E112" s="269" t="n">
        <v>70</v>
      </c>
      <c r="F112" s="278"/>
      <c r="G112" s="278"/>
      <c r="H112" s="278"/>
      <c r="I112" s="278"/>
    </row>
    <row r="113" customFormat="false" ht="14.25" hidden="false" customHeight="false" outlineLevel="0" collapsed="false">
      <c r="A113" s="301" t="n">
        <v>62142</v>
      </c>
      <c r="B113" s="293" t="n">
        <v>7371616666</v>
      </c>
      <c r="C113" s="294" t="s">
        <v>453</v>
      </c>
      <c r="D113" s="295"/>
      <c r="E113" s="269" t="n">
        <v>70</v>
      </c>
      <c r="F113" s="278"/>
      <c r="G113" s="278"/>
      <c r="H113" s="278"/>
      <c r="I113" s="278"/>
    </row>
    <row r="114" customFormat="false" ht="14.25" hidden="false" customHeight="false" outlineLevel="0" collapsed="false">
      <c r="A114" s="301" t="n">
        <v>29044</v>
      </c>
      <c r="B114" s="293" t="n">
        <v>7372000000</v>
      </c>
      <c r="C114" s="294" t="s">
        <v>454</v>
      </c>
      <c r="D114" s="295"/>
      <c r="E114" s="269" t="n">
        <v>225</v>
      </c>
      <c r="F114" s="278"/>
      <c r="G114" s="278"/>
      <c r="H114" s="278"/>
      <c r="I114" s="278"/>
    </row>
    <row r="115" customFormat="false" ht="14.25" hidden="false" customHeight="false" outlineLevel="0" collapsed="false">
      <c r="A115" s="301" t="n">
        <v>122840</v>
      </c>
      <c r="B115" s="293" t="n">
        <v>7480000000</v>
      </c>
      <c r="C115" s="294" t="s">
        <v>455</v>
      </c>
      <c r="D115" s="295"/>
      <c r="E115" s="269" t="n">
        <v>160</v>
      </c>
      <c r="F115" s="278"/>
      <c r="G115" s="278"/>
      <c r="H115" s="278"/>
      <c r="I115" s="278"/>
    </row>
    <row r="116" customFormat="false" ht="14.25" hidden="false" customHeight="false" outlineLevel="0" collapsed="false">
      <c r="A116" s="301" t="n">
        <v>122839</v>
      </c>
      <c r="B116" s="293" t="n">
        <v>7480200000</v>
      </c>
      <c r="C116" s="294" t="s">
        <v>456</v>
      </c>
      <c r="D116" s="295"/>
      <c r="E116" s="269" t="n">
        <v>80</v>
      </c>
      <c r="F116" s="278"/>
      <c r="G116" s="278"/>
      <c r="H116" s="278"/>
      <c r="I116" s="278"/>
    </row>
    <row r="117" customFormat="false" ht="14.25" hidden="false" customHeight="false" outlineLevel="0" collapsed="false">
      <c r="A117" s="301" t="n">
        <v>107901</v>
      </c>
      <c r="B117" s="293" t="n">
        <v>7480300000</v>
      </c>
      <c r="C117" s="294" t="s">
        <v>457</v>
      </c>
      <c r="D117" s="295"/>
      <c r="E117" s="269" t="n">
        <v>65</v>
      </c>
      <c r="F117" s="278"/>
      <c r="G117" s="278"/>
      <c r="H117" s="278"/>
      <c r="I117" s="278"/>
    </row>
    <row r="118" customFormat="false" ht="14.25" hidden="false" customHeight="false" outlineLevel="0" collapsed="false">
      <c r="A118" s="301" t="n">
        <v>122871</v>
      </c>
      <c r="B118" s="293" t="n">
        <v>7481000000</v>
      </c>
      <c r="C118" s="294" t="s">
        <v>458</v>
      </c>
      <c r="D118" s="295"/>
      <c r="E118" s="269" t="n">
        <v>70</v>
      </c>
      <c r="F118" s="278"/>
      <c r="G118" s="278"/>
      <c r="H118" s="278"/>
      <c r="I118" s="278"/>
    </row>
    <row r="119" customFormat="false" ht="14.25" hidden="false" customHeight="false" outlineLevel="0" collapsed="false">
      <c r="A119" s="301" t="n">
        <v>122868</v>
      </c>
      <c r="B119" s="293" t="n">
        <v>7490300333</v>
      </c>
      <c r="C119" s="294" t="s">
        <v>459</v>
      </c>
      <c r="D119" s="295"/>
      <c r="E119" s="269" t="n">
        <v>50</v>
      </c>
      <c r="F119" s="278"/>
      <c r="G119" s="278"/>
      <c r="H119" s="278"/>
      <c r="I119" s="278"/>
    </row>
    <row r="120" customFormat="false" ht="14.25" hidden="false" customHeight="false" outlineLevel="0" collapsed="false">
      <c r="A120" s="301" t="n">
        <v>122867</v>
      </c>
      <c r="B120" s="293" t="n">
        <v>7490300222</v>
      </c>
      <c r="C120" s="294" t="s">
        <v>460</v>
      </c>
      <c r="D120" s="295"/>
      <c r="E120" s="269" t="n">
        <v>50</v>
      </c>
      <c r="F120" s="278"/>
      <c r="G120" s="278"/>
      <c r="H120" s="278"/>
      <c r="I120" s="278"/>
    </row>
    <row r="121" customFormat="false" ht="14.25" hidden="false" customHeight="false" outlineLevel="0" collapsed="false">
      <c r="A121" s="301" t="n">
        <v>122870</v>
      </c>
      <c r="B121" s="293" t="n">
        <v>7490300555</v>
      </c>
      <c r="C121" s="294" t="s">
        <v>461</v>
      </c>
      <c r="D121" s="295"/>
      <c r="E121" s="269" t="n">
        <v>50</v>
      </c>
      <c r="F121" s="278"/>
      <c r="G121" s="278"/>
      <c r="H121" s="278"/>
      <c r="I121" s="278"/>
    </row>
    <row r="122" customFormat="false" ht="14.25" hidden="false" customHeight="false" outlineLevel="0" collapsed="false">
      <c r="A122" s="301" t="n">
        <v>122869</v>
      </c>
      <c r="B122" s="293" t="n">
        <v>7490300444</v>
      </c>
      <c r="C122" s="294" t="s">
        <v>462</v>
      </c>
      <c r="D122" s="295"/>
      <c r="E122" s="269" t="n">
        <v>50</v>
      </c>
      <c r="F122" s="278"/>
      <c r="G122" s="278"/>
      <c r="H122" s="278"/>
      <c r="I122" s="278"/>
    </row>
    <row r="123" customFormat="false" ht="14.25" hidden="false" customHeight="false" outlineLevel="0" collapsed="false">
      <c r="A123" s="301" t="n">
        <v>122338</v>
      </c>
      <c r="B123" s="293" t="n">
        <v>7490400000</v>
      </c>
      <c r="C123" s="294" t="s">
        <v>463</v>
      </c>
      <c r="D123" s="295"/>
      <c r="E123" s="269" t="n">
        <v>30</v>
      </c>
      <c r="F123" s="278"/>
      <c r="G123" s="278"/>
      <c r="H123" s="278"/>
      <c r="I123" s="278"/>
    </row>
    <row r="124" customFormat="false" ht="14.25" hidden="false" customHeight="false" outlineLevel="0" collapsed="false">
      <c r="A124" s="301" t="n">
        <v>196079</v>
      </c>
      <c r="B124" s="293" t="n">
        <v>7490500353</v>
      </c>
      <c r="C124" s="294" t="s">
        <v>464</v>
      </c>
      <c r="D124" s="295"/>
      <c r="E124" s="269" t="n">
        <v>275</v>
      </c>
      <c r="F124" s="278"/>
      <c r="G124" s="278"/>
      <c r="H124" s="278"/>
      <c r="I124" s="278"/>
    </row>
    <row r="125" customFormat="false" ht="14.25" hidden="false" customHeight="false" outlineLevel="0" collapsed="false">
      <c r="A125" s="301" t="n">
        <v>6715</v>
      </c>
      <c r="B125" s="293" t="n">
        <v>7490600353</v>
      </c>
      <c r="C125" s="294" t="s">
        <v>465</v>
      </c>
      <c r="D125" s="295"/>
      <c r="E125" s="269" t="n">
        <v>165</v>
      </c>
      <c r="F125" s="278"/>
      <c r="G125" s="278"/>
      <c r="H125" s="278"/>
      <c r="I125" s="278"/>
    </row>
    <row r="126" customFormat="false" ht="14.25" hidden="false" customHeight="false" outlineLevel="0" collapsed="false">
      <c r="A126" s="301" t="n">
        <v>180106</v>
      </c>
      <c r="B126" s="293" t="n">
        <v>7490900001</v>
      </c>
      <c r="C126" s="294" t="s">
        <v>466</v>
      </c>
      <c r="D126" s="295"/>
      <c r="E126" s="269" t="n">
        <v>30</v>
      </c>
      <c r="F126" s="278" t="s">
        <v>467</v>
      </c>
      <c r="G126" s="278"/>
      <c r="H126" s="278"/>
      <c r="I126" s="278"/>
    </row>
    <row r="127" customFormat="false" ht="14.25" hidden="false" customHeight="false" outlineLevel="0" collapsed="false">
      <c r="A127" s="301"/>
      <c r="B127" s="293" t="n">
        <v>7491200555</v>
      </c>
      <c r="C127" s="294" t="s">
        <v>468</v>
      </c>
      <c r="D127" s="295"/>
      <c r="E127" s="269" t="n">
        <v>60</v>
      </c>
      <c r="F127" s="278"/>
      <c r="G127" s="278"/>
      <c r="H127" s="278"/>
      <c r="I127" s="278"/>
    </row>
    <row r="128" customFormat="false" ht="14.25" hidden="false" customHeight="false" outlineLevel="0" collapsed="false">
      <c r="A128" s="301"/>
      <c r="B128" s="293" t="n">
        <v>7491300111</v>
      </c>
      <c r="C128" s="294" t="s">
        <v>469</v>
      </c>
      <c r="D128" s="295"/>
      <c r="E128" s="269" t="n">
        <v>25</v>
      </c>
      <c r="F128" s="278"/>
      <c r="G128" s="278"/>
      <c r="H128" s="278"/>
      <c r="I128" s="278"/>
    </row>
    <row r="129" customFormat="false" ht="14.25" hidden="false" customHeight="false" outlineLevel="0" collapsed="false">
      <c r="A129" s="301" t="n">
        <v>57885</v>
      </c>
      <c r="B129" s="293" t="n">
        <v>7495600333</v>
      </c>
      <c r="C129" s="294" t="s">
        <v>470</v>
      </c>
      <c r="D129" s="295"/>
      <c r="E129" s="269" t="n">
        <v>65</v>
      </c>
      <c r="F129" s="278"/>
      <c r="G129" s="278"/>
      <c r="H129" s="278"/>
      <c r="I129" s="278"/>
    </row>
    <row r="130" customFormat="false" ht="14.25" hidden="false" customHeight="false" outlineLevel="0" collapsed="false">
      <c r="A130" s="301" t="n">
        <v>111889</v>
      </c>
      <c r="B130" s="293" t="n">
        <v>7491400024</v>
      </c>
      <c r="C130" s="294" t="s">
        <v>471</v>
      </c>
      <c r="D130" s="295"/>
      <c r="E130" s="269" t="n">
        <v>350</v>
      </c>
      <c r="F130" s="278"/>
      <c r="G130" s="278"/>
      <c r="H130" s="278"/>
      <c r="I130" s="278"/>
    </row>
    <row r="131" customFormat="false" ht="14.25" hidden="false" customHeight="false" outlineLevel="0" collapsed="false">
      <c r="A131" s="301" t="n">
        <v>180107</v>
      </c>
      <c r="B131" s="293" t="n">
        <v>7491500222</v>
      </c>
      <c r="C131" s="294" t="s">
        <v>472</v>
      </c>
      <c r="D131" s="295"/>
      <c r="E131" s="269" t="n">
        <v>170</v>
      </c>
      <c r="F131" s="278"/>
      <c r="G131" s="278"/>
      <c r="H131" s="278"/>
      <c r="I131" s="278"/>
    </row>
    <row r="132" customFormat="false" ht="14.25" hidden="false" customHeight="false" outlineLevel="0" collapsed="false">
      <c r="A132" s="301" t="n">
        <v>111038</v>
      </c>
      <c r="B132" s="293" t="n">
        <v>7495000024</v>
      </c>
      <c r="C132" s="294" t="s">
        <v>473</v>
      </c>
      <c r="D132" s="295"/>
      <c r="E132" s="269" t="n">
        <v>325</v>
      </c>
      <c r="F132" s="278"/>
      <c r="G132" s="278"/>
      <c r="H132" s="278"/>
      <c r="I132" s="278"/>
    </row>
    <row r="133" customFormat="false" ht="14.25" hidden="false" customHeight="false" outlineLevel="0" collapsed="false">
      <c r="A133" s="301" t="n">
        <v>227031</v>
      </c>
      <c r="B133" s="293" t="s">
        <v>474</v>
      </c>
      <c r="C133" s="294" t="s">
        <v>475</v>
      </c>
      <c r="D133" s="295"/>
      <c r="E133" s="269" t="n">
        <v>425</v>
      </c>
      <c r="F133" s="278"/>
      <c r="G133" s="278"/>
      <c r="H133" s="278"/>
      <c r="I133" s="278"/>
    </row>
    <row r="134" customFormat="false" ht="14.25" hidden="false" customHeight="false" outlineLevel="0" collapsed="false">
      <c r="A134" s="301" t="n">
        <v>236591</v>
      </c>
      <c r="B134" s="293" t="s">
        <v>476</v>
      </c>
      <c r="C134" s="294" t="s">
        <v>477</v>
      </c>
      <c r="D134" s="295"/>
      <c r="E134" s="269" t="n">
        <v>300</v>
      </c>
      <c r="F134" s="278"/>
      <c r="G134" s="278"/>
      <c r="H134" s="278"/>
      <c r="I134" s="278"/>
    </row>
    <row r="135" customFormat="false" ht="14.25" hidden="false" customHeight="false" outlineLevel="0" collapsed="false">
      <c r="A135" s="301" t="n">
        <v>236594</v>
      </c>
      <c r="B135" s="293" t="s">
        <v>478</v>
      </c>
      <c r="C135" s="294" t="s">
        <v>479</v>
      </c>
      <c r="D135" s="295"/>
      <c r="E135" s="269" t="n">
        <v>375</v>
      </c>
      <c r="F135" s="278"/>
      <c r="G135" s="278"/>
      <c r="H135" s="278"/>
      <c r="I135" s="278"/>
    </row>
    <row r="136" customFormat="false" ht="14.25" hidden="false" customHeight="false" outlineLevel="0" collapsed="false">
      <c r="A136" s="301" t="n">
        <v>236595</v>
      </c>
      <c r="B136" s="293" t="s">
        <v>480</v>
      </c>
      <c r="C136" s="294" t="s">
        <v>481</v>
      </c>
      <c r="D136" s="295"/>
      <c r="E136" s="269" t="n">
        <v>375</v>
      </c>
      <c r="F136" s="278"/>
      <c r="G136" s="278"/>
      <c r="H136" s="278"/>
      <c r="I136" s="278"/>
    </row>
    <row r="137" customFormat="false" ht="14.25" hidden="false" customHeight="false" outlineLevel="0" collapsed="false">
      <c r="A137" s="301" t="n">
        <v>236596</v>
      </c>
      <c r="B137" s="293" t="s">
        <v>482</v>
      </c>
      <c r="C137" s="294" t="s">
        <v>483</v>
      </c>
      <c r="D137" s="295"/>
      <c r="E137" s="269" t="n">
        <v>450</v>
      </c>
      <c r="F137" s="278"/>
      <c r="G137" s="278"/>
      <c r="H137" s="278"/>
      <c r="I137" s="278"/>
    </row>
    <row r="138" customFormat="false" ht="14.25" hidden="false" customHeight="false" outlineLevel="0" collapsed="false">
      <c r="A138" s="301" t="n">
        <v>236597</v>
      </c>
      <c r="B138" s="293" t="s">
        <v>484</v>
      </c>
      <c r="C138" s="294" t="s">
        <v>485</v>
      </c>
      <c r="D138" s="295"/>
      <c r="E138" s="269" t="n">
        <v>450</v>
      </c>
      <c r="F138" s="278"/>
      <c r="G138" s="278"/>
      <c r="H138" s="278"/>
      <c r="I138" s="278"/>
    </row>
    <row r="139" customFormat="false" ht="14.25" hidden="false" customHeight="false" outlineLevel="0" collapsed="false">
      <c r="A139" s="301" t="n">
        <v>122718</v>
      </c>
      <c r="B139" s="293" t="n">
        <v>7496800444</v>
      </c>
      <c r="C139" s="294" t="s">
        <v>486</v>
      </c>
      <c r="D139" s="295"/>
      <c r="E139" s="269" t="n">
        <v>90</v>
      </c>
      <c r="F139" s="278"/>
      <c r="G139" s="278"/>
      <c r="H139" s="278"/>
      <c r="I139" s="278"/>
    </row>
    <row r="140" customFormat="false" ht="14.25" hidden="false" customHeight="false" outlineLevel="0" collapsed="false">
      <c r="A140" s="301"/>
      <c r="B140" s="293" t="n">
        <v>7495500333</v>
      </c>
      <c r="C140" s="294" t="s">
        <v>487</v>
      </c>
      <c r="D140" s="295"/>
      <c r="E140" s="269" t="n">
        <v>325</v>
      </c>
      <c r="F140" s="278"/>
      <c r="G140" s="278"/>
      <c r="H140" s="278"/>
      <c r="I140" s="278"/>
    </row>
    <row r="141" customFormat="false" ht="14.25" hidden="false" customHeight="false" outlineLevel="0" collapsed="false">
      <c r="A141" s="301" t="n">
        <v>236593</v>
      </c>
      <c r="B141" s="293" t="s">
        <v>488</v>
      </c>
      <c r="C141" s="294" t="s">
        <v>489</v>
      </c>
      <c r="D141" s="295"/>
      <c r="E141" s="269" t="n">
        <v>100</v>
      </c>
      <c r="F141" s="278"/>
      <c r="G141" s="278"/>
      <c r="H141" s="278"/>
      <c r="I141" s="278"/>
    </row>
    <row r="142" customFormat="false" ht="14.25" hidden="false" customHeight="false" outlineLevel="0" collapsed="false">
      <c r="A142" s="301"/>
      <c r="B142" s="293" t="n">
        <v>7496400000</v>
      </c>
      <c r="C142" s="294" t="s">
        <v>490</v>
      </c>
      <c r="D142" s="295"/>
      <c r="E142" s="269" t="n">
        <v>750</v>
      </c>
      <c r="F142" s="278"/>
      <c r="G142" s="278"/>
      <c r="H142" s="278"/>
      <c r="I142" s="278"/>
    </row>
    <row r="143" customFormat="false" ht="14.25" hidden="false" customHeight="false" outlineLevel="0" collapsed="false">
      <c r="A143" s="301" t="n">
        <v>236592</v>
      </c>
      <c r="B143" s="293" t="s">
        <v>491</v>
      </c>
      <c r="C143" s="294" t="s">
        <v>492</v>
      </c>
      <c r="D143" s="295"/>
      <c r="E143" s="269" t="n">
        <v>500</v>
      </c>
      <c r="F143" s="278"/>
      <c r="G143" s="278"/>
      <c r="H143" s="278"/>
      <c r="I143" s="278"/>
    </row>
    <row r="144" customFormat="false" ht="14.25" hidden="false" customHeight="false" outlineLevel="0" collapsed="false">
      <c r="A144" s="301" t="n">
        <v>257994</v>
      </c>
      <c r="B144" s="293" t="s">
        <v>493</v>
      </c>
      <c r="C144" s="294" t="s">
        <v>494</v>
      </c>
      <c r="D144" s="295"/>
      <c r="E144" s="269" t="n">
        <v>1400</v>
      </c>
      <c r="F144" s="278"/>
      <c r="G144" s="278"/>
      <c r="H144" s="278"/>
      <c r="I144" s="278"/>
    </row>
    <row r="145" customFormat="false" ht="14.25" hidden="false" customHeight="false" outlineLevel="0" collapsed="false">
      <c r="A145" s="301" t="n">
        <v>236599</v>
      </c>
      <c r="B145" s="293" t="s">
        <v>495</v>
      </c>
      <c r="C145" s="294" t="s">
        <v>496</v>
      </c>
      <c r="D145" s="295"/>
      <c r="E145" s="269" t="n">
        <v>875</v>
      </c>
      <c r="F145" s="278"/>
      <c r="G145" s="278"/>
      <c r="H145" s="278"/>
      <c r="I145" s="278"/>
    </row>
    <row r="146" customFormat="false" ht="14.25" hidden="false" customHeight="false" outlineLevel="0" collapsed="false">
      <c r="A146" s="301" t="n">
        <v>236600</v>
      </c>
      <c r="B146" s="293" t="s">
        <v>497</v>
      </c>
      <c r="C146" s="294" t="s">
        <v>498</v>
      </c>
      <c r="D146" s="295"/>
      <c r="E146" s="269" t="n">
        <v>975</v>
      </c>
      <c r="F146" s="278"/>
      <c r="G146" s="278"/>
      <c r="H146" s="278"/>
      <c r="I146" s="278"/>
    </row>
    <row r="147" customFormat="false" ht="14.25" hidden="false" customHeight="false" outlineLevel="0" collapsed="false">
      <c r="A147" s="301" t="n">
        <v>180115</v>
      </c>
      <c r="B147" s="293" t="n">
        <v>7782800111</v>
      </c>
      <c r="C147" s="294" t="s">
        <v>499</v>
      </c>
      <c r="D147" s="295"/>
      <c r="E147" s="269" t="n">
        <v>35</v>
      </c>
      <c r="F147" s="278"/>
      <c r="G147" s="278"/>
      <c r="H147" s="278"/>
      <c r="I147" s="278"/>
    </row>
    <row r="148" customFormat="false" ht="14.25" hidden="false" customHeight="false" outlineLevel="0" collapsed="false">
      <c r="A148" s="301" t="n">
        <v>180116</v>
      </c>
      <c r="B148" s="293" t="n">
        <v>7782900111</v>
      </c>
      <c r="C148" s="294" t="s">
        <v>500</v>
      </c>
      <c r="D148" s="295"/>
      <c r="E148" s="269" t="n">
        <v>55</v>
      </c>
      <c r="F148" s="278"/>
      <c r="G148" s="278"/>
      <c r="H148" s="278"/>
      <c r="I148" s="278"/>
    </row>
    <row r="149" customFormat="false" ht="14.25" hidden="false" customHeight="false" outlineLevel="0" collapsed="false">
      <c r="A149" s="301" t="n">
        <v>180110</v>
      </c>
      <c r="B149" s="293" t="n">
        <v>7782102000</v>
      </c>
      <c r="C149" s="294" t="s">
        <v>501</v>
      </c>
      <c r="D149" s="295"/>
      <c r="E149" s="269" t="n">
        <v>50</v>
      </c>
      <c r="F149" s="278"/>
      <c r="G149" s="278"/>
      <c r="H149" s="278"/>
      <c r="I149" s="278"/>
    </row>
    <row r="150" customFormat="false" ht="14.25" hidden="false" customHeight="false" outlineLevel="0" collapsed="false">
      <c r="A150" s="301" t="n">
        <v>180111</v>
      </c>
      <c r="B150" s="293" t="n">
        <v>7782203000</v>
      </c>
      <c r="C150" s="294" t="s">
        <v>502</v>
      </c>
      <c r="D150" s="295"/>
      <c r="E150" s="269" t="n">
        <v>45</v>
      </c>
      <c r="F150" s="278"/>
      <c r="G150" s="278"/>
      <c r="H150" s="278"/>
      <c r="I150" s="278"/>
    </row>
    <row r="151" customFormat="false" ht="14.25" hidden="false" customHeight="false" outlineLevel="0" collapsed="false">
      <c r="A151" s="301" t="n">
        <v>180112</v>
      </c>
      <c r="B151" s="293" t="n">
        <v>7782203111</v>
      </c>
      <c r="C151" s="294" t="s">
        <v>503</v>
      </c>
      <c r="D151" s="295"/>
      <c r="E151" s="269" t="n">
        <v>30</v>
      </c>
      <c r="F151" s="278"/>
      <c r="G151" s="278"/>
      <c r="H151" s="278"/>
      <c r="I151" s="278"/>
    </row>
    <row r="152" customFormat="false" ht="14.25" hidden="false" customHeight="false" outlineLevel="0" collapsed="false">
      <c r="A152" s="301" t="n">
        <v>180114</v>
      </c>
      <c r="B152" s="293" t="n">
        <v>7782302111</v>
      </c>
      <c r="C152" s="294" t="s">
        <v>504</v>
      </c>
      <c r="D152" s="295"/>
      <c r="E152" s="269" t="n">
        <v>25</v>
      </c>
      <c r="F152" s="278"/>
      <c r="G152" s="278"/>
      <c r="H152" s="278"/>
      <c r="I152" s="278"/>
    </row>
    <row r="153" customFormat="false" ht="14.25" hidden="false" customHeight="false" outlineLevel="0" collapsed="false">
      <c r="A153" s="301" t="n">
        <v>110251</v>
      </c>
      <c r="B153" s="293" t="n">
        <v>7889000111</v>
      </c>
      <c r="C153" s="294" t="s">
        <v>505</v>
      </c>
      <c r="D153" s="295"/>
      <c r="E153" s="269" t="n">
        <v>65</v>
      </c>
      <c r="F153" s="278"/>
      <c r="G153" s="278"/>
      <c r="H153" s="278"/>
      <c r="I153" s="278"/>
    </row>
    <row r="154" customFormat="false" ht="14.25" hidden="false" customHeight="false" outlineLevel="0" collapsed="false">
      <c r="A154" s="301" t="n">
        <v>241867</v>
      </c>
      <c r="B154" s="293" t="s">
        <v>506</v>
      </c>
      <c r="C154" s="294" t="s">
        <v>507</v>
      </c>
      <c r="D154" s="295"/>
      <c r="E154" s="269" t="n">
        <v>100</v>
      </c>
      <c r="F154" s="278"/>
      <c r="G154" s="278"/>
      <c r="H154" s="278"/>
      <c r="I154" s="278"/>
    </row>
    <row r="155" customFormat="false" ht="14.25" hidden="false" customHeight="false" outlineLevel="0" collapsed="false">
      <c r="A155" s="301" t="n">
        <v>241868</v>
      </c>
      <c r="B155" s="293" t="s">
        <v>508</v>
      </c>
      <c r="C155" s="294" t="s">
        <v>509</v>
      </c>
      <c r="D155" s="295"/>
      <c r="E155" s="269" t="n">
        <v>150</v>
      </c>
      <c r="F155" s="278"/>
      <c r="G155" s="278"/>
      <c r="H155" s="278"/>
      <c r="I155" s="278"/>
    </row>
    <row r="156" customFormat="false" ht="14.25" hidden="false" customHeight="false" outlineLevel="0" collapsed="false">
      <c r="A156" s="301" t="n">
        <v>57644</v>
      </c>
      <c r="B156" s="293" t="n">
        <v>7891000000</v>
      </c>
      <c r="C156" s="294" t="s">
        <v>510</v>
      </c>
      <c r="D156" s="295"/>
      <c r="E156" s="269" t="n">
        <v>1450</v>
      </c>
      <c r="F156" s="278"/>
      <c r="G156" s="278"/>
      <c r="H156" s="278"/>
      <c r="I156" s="278"/>
    </row>
    <row r="157" customFormat="false" ht="14.25" hidden="false" customHeight="false" outlineLevel="0" collapsed="false">
      <c r="A157" s="301"/>
      <c r="B157" s="293" t="n">
        <v>7891000002</v>
      </c>
      <c r="C157" s="294" t="s">
        <v>511</v>
      </c>
      <c r="D157" s="295"/>
      <c r="E157" s="269" t="n">
        <v>40</v>
      </c>
      <c r="F157" s="278"/>
      <c r="G157" s="278"/>
      <c r="H157" s="278"/>
      <c r="I157" s="278"/>
    </row>
    <row r="158" customFormat="false" ht="14.25" hidden="false" customHeight="false" outlineLevel="0" collapsed="false">
      <c r="A158" s="301" t="n">
        <v>253419</v>
      </c>
      <c r="B158" s="293" t="s">
        <v>512</v>
      </c>
      <c r="C158" s="294" t="s">
        <v>513</v>
      </c>
      <c r="D158" s="295"/>
      <c r="E158" s="269" t="n">
        <v>35</v>
      </c>
      <c r="F158" s="278"/>
      <c r="G158" s="278"/>
      <c r="H158" s="278"/>
      <c r="I158" s="278"/>
    </row>
    <row r="159" customFormat="false" ht="14.25" hidden="false" customHeight="false" outlineLevel="0" collapsed="false">
      <c r="A159" s="301" t="n">
        <v>241870</v>
      </c>
      <c r="B159" s="293" t="s">
        <v>514</v>
      </c>
      <c r="C159" s="294" t="s">
        <v>515</v>
      </c>
      <c r="D159" s="295"/>
      <c r="E159" s="269" t="n">
        <v>40</v>
      </c>
      <c r="F159" s="278"/>
      <c r="G159" s="278"/>
      <c r="H159" s="278"/>
      <c r="I159" s="278"/>
    </row>
    <row r="160" customFormat="false" ht="14.25" hidden="false" customHeight="false" outlineLevel="0" collapsed="false">
      <c r="A160" s="301" t="n">
        <v>57645</v>
      </c>
      <c r="B160" s="293" t="n">
        <v>7991000111</v>
      </c>
      <c r="C160" s="294" t="s">
        <v>516</v>
      </c>
      <c r="D160" s="295"/>
      <c r="E160" s="269" t="n">
        <v>200</v>
      </c>
      <c r="F160" s="278"/>
      <c r="G160" s="278"/>
      <c r="H160" s="278"/>
      <c r="I160" s="278"/>
    </row>
    <row r="161" customFormat="false" ht="14.25" hidden="false" customHeight="false" outlineLevel="0" collapsed="false">
      <c r="A161" s="301" t="n">
        <v>106087</v>
      </c>
      <c r="B161" s="293" t="n">
        <v>7991100000</v>
      </c>
      <c r="C161" s="294" t="s">
        <v>517</v>
      </c>
      <c r="D161" s="295"/>
      <c r="E161" s="269" t="n">
        <v>425</v>
      </c>
      <c r="F161" s="278"/>
      <c r="G161" s="278"/>
      <c r="H161" s="278"/>
      <c r="I161" s="278"/>
    </row>
    <row r="162" customFormat="false" ht="14.25" hidden="false" customHeight="false" outlineLevel="0" collapsed="false">
      <c r="A162" s="301" t="n">
        <v>57643</v>
      </c>
      <c r="B162" s="293" t="n">
        <v>7890500111</v>
      </c>
      <c r="C162" s="294" t="s">
        <v>518</v>
      </c>
      <c r="D162" s="295"/>
      <c r="E162" s="269" t="n">
        <v>300</v>
      </c>
      <c r="F162" s="278"/>
      <c r="G162" s="278"/>
      <c r="H162" s="278"/>
      <c r="I162" s="278"/>
    </row>
    <row r="163" customFormat="false" ht="14.25" hidden="false" customHeight="false" outlineLevel="0" collapsed="false">
      <c r="A163" s="301" t="n">
        <v>105157</v>
      </c>
      <c r="B163" s="293" t="n">
        <v>7991201000</v>
      </c>
      <c r="C163" s="294" t="s">
        <v>519</v>
      </c>
      <c r="D163" s="295"/>
      <c r="E163" s="269" t="n">
        <v>30</v>
      </c>
      <c r="F163" s="278"/>
      <c r="G163" s="278"/>
      <c r="H163" s="278"/>
      <c r="I163" s="278"/>
    </row>
    <row r="164" customFormat="false" ht="14.25" hidden="false" customHeight="false" outlineLevel="0" collapsed="false">
      <c r="A164" s="301" t="n">
        <v>236421</v>
      </c>
      <c r="B164" s="293" t="n">
        <v>8150600111</v>
      </c>
      <c r="C164" s="294" t="s">
        <v>520</v>
      </c>
      <c r="D164" s="257"/>
      <c r="E164" s="269" t="n">
        <v>750</v>
      </c>
      <c r="F164" s="278"/>
      <c r="G164" s="278"/>
      <c r="H164" s="278"/>
      <c r="I164" s="278"/>
    </row>
    <row r="165" customFormat="false" ht="14.25" hidden="false" customHeight="false" outlineLevel="0" collapsed="false">
      <c r="A165" s="301" t="n">
        <v>236420</v>
      </c>
      <c r="B165" s="293" t="n">
        <v>8150500111</v>
      </c>
      <c r="C165" s="294" t="s">
        <v>521</v>
      </c>
      <c r="D165" s="257"/>
      <c r="E165" s="269" t="n">
        <v>375</v>
      </c>
      <c r="F165" s="278"/>
      <c r="G165" s="278"/>
      <c r="H165" s="278"/>
      <c r="I165" s="278"/>
    </row>
    <row r="166" customFormat="false" ht="14.25" hidden="false" customHeight="false" outlineLevel="0" collapsed="false">
      <c r="A166" s="301" t="n">
        <v>122715</v>
      </c>
      <c r="B166" s="293" t="n">
        <v>8199200111</v>
      </c>
      <c r="C166" s="294" t="s">
        <v>522</v>
      </c>
      <c r="D166" s="257"/>
      <c r="E166" s="269" t="n">
        <v>150</v>
      </c>
      <c r="F166" s="278"/>
      <c r="G166" s="278"/>
      <c r="H166" s="278"/>
      <c r="I166" s="278"/>
    </row>
    <row r="167" customFormat="false" ht="14.25" hidden="false" customHeight="false" outlineLevel="0" collapsed="false">
      <c r="A167" s="301" t="n">
        <v>122837</v>
      </c>
      <c r="B167" s="293" t="n">
        <v>8326000000</v>
      </c>
      <c r="C167" s="294" t="s">
        <v>523</v>
      </c>
      <c r="D167" s="257"/>
      <c r="E167" s="269" t="n">
        <v>800</v>
      </c>
      <c r="F167" s="278"/>
      <c r="G167" s="278"/>
      <c r="H167" s="278"/>
      <c r="I167" s="278"/>
    </row>
    <row r="168" customFormat="false" ht="14.25" hidden="false" customHeight="false" outlineLevel="0" collapsed="false">
      <c r="A168" s="301" t="n">
        <v>122724</v>
      </c>
      <c r="B168" s="293" t="n">
        <v>8328000000</v>
      </c>
      <c r="C168" s="294" t="s">
        <v>524</v>
      </c>
      <c r="D168" s="257"/>
      <c r="E168" s="269" t="n">
        <v>800</v>
      </c>
      <c r="F168" s="278"/>
      <c r="G168" s="278"/>
      <c r="H168" s="278"/>
      <c r="I168" s="278"/>
    </row>
    <row r="169" customFormat="false" ht="14.25" hidden="false" customHeight="false" outlineLevel="0" collapsed="false">
      <c r="A169" s="301" t="n">
        <v>120778</v>
      </c>
      <c r="B169" s="293" t="n">
        <v>8329000000</v>
      </c>
      <c r="C169" s="294" t="s">
        <v>525</v>
      </c>
      <c r="D169" s="257"/>
      <c r="E169" s="269" t="n">
        <v>450</v>
      </c>
      <c r="F169" s="278"/>
      <c r="G169" s="278"/>
      <c r="H169" s="278"/>
      <c r="I169" s="278"/>
    </row>
    <row r="170" customFormat="false" ht="14.25" hidden="false" customHeight="false" outlineLevel="0" collapsed="false">
      <c r="A170" s="257"/>
      <c r="B170" s="302"/>
      <c r="C170" s="303"/>
      <c r="D170" s="295"/>
      <c r="E170" s="295"/>
      <c r="F170" s="292"/>
      <c r="G170" s="292"/>
      <c r="H170" s="255"/>
      <c r="I170" s="255"/>
    </row>
    <row r="171" customFormat="false" ht="14.25" hidden="false" customHeight="false" outlineLevel="0" collapsed="false">
      <c r="A171" s="257"/>
      <c r="B171" s="302"/>
      <c r="C171" s="303"/>
      <c r="D171" s="295"/>
      <c r="E171" s="295"/>
      <c r="F171" s="292"/>
      <c r="G171" s="292"/>
      <c r="H171" s="255"/>
      <c r="I171" s="255"/>
    </row>
    <row r="172" customFormat="false" ht="14.25" hidden="false" customHeight="false" outlineLevel="0" collapsed="false">
      <c r="A172" s="257"/>
      <c r="B172" s="302"/>
      <c r="C172" s="303"/>
      <c r="D172" s="295"/>
      <c r="E172" s="295"/>
      <c r="F172" s="292"/>
      <c r="G172" s="292"/>
      <c r="H172" s="255"/>
      <c r="I172" s="255"/>
    </row>
    <row r="173" customFormat="false" ht="14.25" hidden="false" customHeight="false" outlineLevel="0" collapsed="false">
      <c r="A173" s="257"/>
      <c r="B173" s="302"/>
      <c r="C173" s="303"/>
      <c r="D173" s="295"/>
      <c r="E173" s="295"/>
      <c r="F173" s="292"/>
      <c r="G173" s="292"/>
      <c r="H173" s="255"/>
      <c r="I173" s="255"/>
    </row>
    <row r="174" customFormat="false" ht="14.25" hidden="false" customHeight="false" outlineLevel="0" collapsed="false">
      <c r="A174" s="257"/>
      <c r="B174" s="302"/>
      <c r="C174" s="303"/>
      <c r="D174" s="295"/>
      <c r="E174" s="295"/>
      <c r="F174" s="292"/>
      <c r="G174" s="292"/>
      <c r="H174" s="255"/>
      <c r="I174" s="255"/>
    </row>
    <row r="175" customFormat="false" ht="14.25" hidden="false" customHeight="false" outlineLevel="0" collapsed="false">
      <c r="A175" s="257"/>
      <c r="B175" s="302"/>
      <c r="C175" s="303"/>
      <c r="D175" s="295"/>
      <c r="E175" s="295"/>
      <c r="F175" s="292"/>
      <c r="G175" s="292"/>
      <c r="H175" s="255"/>
      <c r="I175" s="255"/>
    </row>
    <row r="176" customFormat="false" ht="14.25" hidden="false" customHeight="false" outlineLevel="0" collapsed="false">
      <c r="A176" s="260" t="s">
        <v>307</v>
      </c>
      <c r="B176" s="261" t="s">
        <v>308</v>
      </c>
      <c r="C176" s="260" t="s">
        <v>309</v>
      </c>
      <c r="D176" s="304"/>
      <c r="E176" s="305" t="s">
        <v>195</v>
      </c>
      <c r="F176" s="278" t="s">
        <v>63</v>
      </c>
      <c r="G176" s="278"/>
      <c r="H176" s="278"/>
      <c r="I176" s="278"/>
    </row>
    <row r="177" customFormat="false" ht="14.25" hidden="false" customHeight="false" outlineLevel="0" collapsed="false">
      <c r="A177" s="262"/>
      <c r="B177" s="277"/>
      <c r="C177" s="260" t="s">
        <v>526</v>
      </c>
      <c r="D177" s="257"/>
      <c r="E177" s="260"/>
      <c r="F177" s="278"/>
      <c r="G177" s="278"/>
      <c r="H177" s="278"/>
      <c r="I177" s="278"/>
    </row>
    <row r="178" customFormat="false" ht="14.25" hidden="false" customHeight="false" outlineLevel="0" collapsed="false">
      <c r="A178" s="266" t="n">
        <v>257989</v>
      </c>
      <c r="B178" s="279" t="s">
        <v>527</v>
      </c>
      <c r="C178" s="266" t="s">
        <v>528</v>
      </c>
      <c r="D178" s="257"/>
      <c r="E178" s="269" t="n">
        <v>275</v>
      </c>
      <c r="F178" s="278"/>
      <c r="G178" s="278"/>
      <c r="H178" s="278"/>
      <c r="I178" s="278"/>
    </row>
    <row r="179" customFormat="false" ht="14.25" hidden="false" customHeight="false" outlineLevel="0" collapsed="false">
      <c r="A179" s="266" t="n">
        <v>257991</v>
      </c>
      <c r="B179" s="279" t="s">
        <v>529</v>
      </c>
      <c r="C179" s="266" t="s">
        <v>530</v>
      </c>
      <c r="D179" s="257"/>
      <c r="E179" s="269" t="n">
        <v>600</v>
      </c>
      <c r="F179" s="278"/>
      <c r="G179" s="278"/>
      <c r="H179" s="278"/>
      <c r="I179" s="278"/>
    </row>
    <row r="180" customFormat="false" ht="14.25" hidden="false" customHeight="false" outlineLevel="0" collapsed="false">
      <c r="A180" s="266" t="n">
        <v>257993</v>
      </c>
      <c r="B180" s="279" t="s">
        <v>531</v>
      </c>
      <c r="C180" s="266" t="s">
        <v>532</v>
      </c>
      <c r="D180" s="257"/>
      <c r="E180" s="269" t="n">
        <v>800</v>
      </c>
      <c r="F180" s="278"/>
      <c r="G180" s="278"/>
      <c r="H180" s="278"/>
      <c r="I180" s="278"/>
    </row>
    <row r="181" customFormat="false" ht="14.25" hidden="false" customHeight="false" outlineLevel="0" collapsed="false">
      <c r="A181" s="266" t="n">
        <v>95610</v>
      </c>
      <c r="B181" s="279" t="n">
        <v>7012000005</v>
      </c>
      <c r="C181" s="266" t="s">
        <v>533</v>
      </c>
      <c r="D181" s="257"/>
      <c r="E181" s="269" t="n">
        <v>20</v>
      </c>
      <c r="F181" s="278"/>
      <c r="G181" s="278"/>
      <c r="H181" s="278"/>
      <c r="I181" s="278"/>
    </row>
    <row r="182" customFormat="false" ht="14.25" hidden="false" customHeight="false" outlineLevel="0" collapsed="false">
      <c r="A182" s="266" t="n">
        <v>122851</v>
      </c>
      <c r="B182" s="279" t="n">
        <v>7012100001</v>
      </c>
      <c r="C182" s="266" t="s">
        <v>534</v>
      </c>
      <c r="D182" s="257"/>
      <c r="E182" s="269" t="n">
        <v>50</v>
      </c>
      <c r="F182" s="278"/>
      <c r="G182" s="278"/>
      <c r="H182" s="278"/>
      <c r="I182" s="278"/>
    </row>
    <row r="183" customFormat="false" ht="14.25" hidden="false" customHeight="false" outlineLevel="0" collapsed="false">
      <c r="A183" s="266" t="n">
        <v>192567</v>
      </c>
      <c r="B183" s="306" t="n">
        <v>7012220001</v>
      </c>
      <c r="C183" s="266" t="s">
        <v>535</v>
      </c>
      <c r="D183" s="257"/>
      <c r="E183" s="269" t="n">
        <v>60</v>
      </c>
      <c r="F183" s="278"/>
      <c r="G183" s="278"/>
      <c r="H183" s="278"/>
      <c r="I183" s="278"/>
    </row>
    <row r="184" customFormat="false" ht="14.25" hidden="false" customHeight="false" outlineLevel="0" collapsed="false">
      <c r="A184" s="266" t="n">
        <v>164865</v>
      </c>
      <c r="B184" s="279" t="n">
        <v>7008225000</v>
      </c>
      <c r="C184" s="266" t="s">
        <v>536</v>
      </c>
      <c r="D184" s="257"/>
      <c r="E184" s="269" t="n">
        <v>65</v>
      </c>
      <c r="F184" s="278"/>
      <c r="G184" s="278"/>
      <c r="H184" s="278"/>
      <c r="I184" s="278"/>
    </row>
    <row r="185" customFormat="false" ht="14.25" hidden="false" customHeight="false" outlineLevel="0" collapsed="false">
      <c r="A185" s="266" t="n">
        <v>122864</v>
      </c>
      <c r="B185" s="279" t="n">
        <v>7008238000</v>
      </c>
      <c r="C185" s="266" t="s">
        <v>537</v>
      </c>
      <c r="D185" s="257"/>
      <c r="E185" s="269" t="n">
        <v>75</v>
      </c>
      <c r="F185" s="278"/>
      <c r="G185" s="278"/>
      <c r="H185" s="278"/>
      <c r="I185" s="278"/>
    </row>
    <row r="186" customFormat="false" ht="14.25" hidden="false" customHeight="false" outlineLevel="0" collapsed="false">
      <c r="A186" s="266" t="n">
        <v>91778</v>
      </c>
      <c r="B186" s="279" t="n">
        <v>7013101001</v>
      </c>
      <c r="C186" s="266" t="s">
        <v>538</v>
      </c>
      <c r="D186" s="257"/>
      <c r="E186" s="269" t="n">
        <v>60</v>
      </c>
      <c r="F186" s="278"/>
      <c r="G186" s="278"/>
      <c r="H186" s="278"/>
      <c r="I186" s="278"/>
    </row>
    <row r="187" customFormat="false" ht="14.25" hidden="false" customHeight="false" outlineLevel="0" collapsed="false">
      <c r="A187" s="266" t="n">
        <v>91841</v>
      </c>
      <c r="B187" s="279" t="n">
        <v>7013201001</v>
      </c>
      <c r="C187" s="266" t="s">
        <v>539</v>
      </c>
      <c r="D187" s="257"/>
      <c r="E187" s="269" t="n">
        <v>70</v>
      </c>
      <c r="F187" s="278"/>
      <c r="G187" s="278"/>
      <c r="H187" s="278"/>
      <c r="I187" s="278"/>
    </row>
    <row r="188" customFormat="false" ht="14.25" hidden="false" customHeight="false" outlineLevel="0" collapsed="false">
      <c r="A188" s="266" t="n">
        <v>122854</v>
      </c>
      <c r="B188" s="279" t="n">
        <v>7013301000</v>
      </c>
      <c r="C188" s="266" t="s">
        <v>540</v>
      </c>
      <c r="D188" s="257"/>
      <c r="E188" s="269" t="n">
        <v>1500</v>
      </c>
      <c r="F188" s="278"/>
      <c r="G188" s="278"/>
      <c r="H188" s="278"/>
      <c r="I188" s="278"/>
    </row>
    <row r="189" customFormat="false" ht="14.25" hidden="false" customHeight="false" outlineLevel="0" collapsed="false">
      <c r="A189" s="266" t="n">
        <v>99777</v>
      </c>
      <c r="B189" s="279" t="n">
        <v>7012700000</v>
      </c>
      <c r="C189" s="266" t="s">
        <v>541</v>
      </c>
      <c r="D189" s="257"/>
      <c r="E189" s="269" t="n">
        <v>130</v>
      </c>
      <c r="F189" s="278"/>
      <c r="G189" s="278"/>
      <c r="H189" s="278"/>
      <c r="I189" s="278"/>
    </row>
    <row r="190" customFormat="false" ht="14.25" hidden="false" customHeight="false" outlineLevel="0" collapsed="false">
      <c r="A190" s="257"/>
      <c r="B190" s="257"/>
      <c r="C190" s="257"/>
      <c r="D190" s="257"/>
      <c r="E190" s="257"/>
      <c r="F190" s="257"/>
      <c r="G190" s="257"/>
      <c r="H190" s="257"/>
      <c r="I190" s="257"/>
    </row>
    <row r="191" customFormat="false" ht="14.25" hidden="false" customHeight="false" outlineLevel="0" collapsed="false">
      <c r="A191" s="260" t="s">
        <v>307</v>
      </c>
      <c r="B191" s="261" t="s">
        <v>308</v>
      </c>
      <c r="C191" s="260" t="s">
        <v>309</v>
      </c>
      <c r="D191" s="304"/>
      <c r="E191" s="260" t="s">
        <v>195</v>
      </c>
      <c r="F191" s="278" t="s">
        <v>63</v>
      </c>
      <c r="G191" s="278"/>
      <c r="H191" s="278"/>
      <c r="I191" s="278"/>
    </row>
    <row r="192" customFormat="false" ht="14.25" hidden="false" customHeight="false" outlineLevel="0" collapsed="false">
      <c r="A192" s="262"/>
      <c r="B192" s="277"/>
      <c r="C192" s="260" t="s">
        <v>542</v>
      </c>
      <c r="D192" s="257"/>
      <c r="E192" s="260"/>
      <c r="F192" s="278"/>
      <c r="G192" s="278"/>
      <c r="H192" s="278"/>
      <c r="I192" s="278"/>
    </row>
    <row r="193" customFormat="false" ht="14.25" hidden="false" customHeight="false" outlineLevel="0" collapsed="false">
      <c r="A193" s="266" t="n">
        <v>112671</v>
      </c>
      <c r="B193" s="279" t="n">
        <v>7010350000</v>
      </c>
      <c r="C193" s="266" t="s">
        <v>543</v>
      </c>
      <c r="D193" s="257"/>
      <c r="E193" s="269" t="n">
        <v>80</v>
      </c>
      <c r="F193" s="278"/>
      <c r="G193" s="278"/>
      <c r="H193" s="278"/>
      <c r="I193" s="278"/>
    </row>
    <row r="194" customFormat="false" ht="14.25" hidden="false" customHeight="false" outlineLevel="0" collapsed="false">
      <c r="A194" s="266" t="n">
        <v>106104</v>
      </c>
      <c r="B194" s="279" t="n">
        <v>7010350111</v>
      </c>
      <c r="C194" s="266" t="s">
        <v>544</v>
      </c>
      <c r="D194" s="257"/>
      <c r="E194" s="269" t="n">
        <v>80</v>
      </c>
      <c r="F194" s="278"/>
      <c r="G194" s="278"/>
      <c r="H194" s="278"/>
      <c r="I194" s="278"/>
    </row>
    <row r="195" customFormat="false" ht="14.25" hidden="false" customHeight="false" outlineLevel="0" collapsed="false">
      <c r="A195" s="266" t="n">
        <v>106103</v>
      </c>
      <c r="B195" s="279" t="n">
        <v>7010350777</v>
      </c>
      <c r="C195" s="266" t="s">
        <v>545</v>
      </c>
      <c r="D195" s="257"/>
      <c r="E195" s="269" t="n">
        <v>80</v>
      </c>
      <c r="F195" s="278"/>
      <c r="G195" s="278"/>
      <c r="H195" s="278"/>
      <c r="I195" s="278"/>
    </row>
    <row r="196" customFormat="false" ht="14.25" hidden="false" customHeight="false" outlineLevel="0" collapsed="false">
      <c r="A196" s="266" t="n">
        <v>179981</v>
      </c>
      <c r="B196" s="279" t="n">
        <v>7010350333</v>
      </c>
      <c r="C196" s="266" t="s">
        <v>546</v>
      </c>
      <c r="D196" s="257"/>
      <c r="E196" s="269" t="n">
        <v>80</v>
      </c>
      <c r="F196" s="278"/>
      <c r="G196" s="278"/>
      <c r="H196" s="278"/>
      <c r="I196" s="278"/>
    </row>
    <row r="197" customFormat="false" ht="14.25" hidden="false" customHeight="false" outlineLevel="0" collapsed="false">
      <c r="A197" s="266" t="n">
        <v>57620</v>
      </c>
      <c r="B197" s="279" t="n">
        <v>7014000000</v>
      </c>
      <c r="C197" s="266" t="s">
        <v>547</v>
      </c>
      <c r="D197" s="257"/>
      <c r="E197" s="269" t="n">
        <v>200</v>
      </c>
      <c r="F197" s="278"/>
      <c r="G197" s="278"/>
      <c r="H197" s="278"/>
      <c r="I197" s="278"/>
    </row>
    <row r="198" customFormat="false" ht="14.25" hidden="false" customHeight="false" outlineLevel="0" collapsed="false">
      <c r="A198" s="266" t="n">
        <v>57627</v>
      </c>
      <c r="B198" s="279" t="n">
        <v>7014100999</v>
      </c>
      <c r="C198" s="266" t="s">
        <v>548</v>
      </c>
      <c r="D198" s="257"/>
      <c r="E198" s="269" t="n">
        <v>100</v>
      </c>
      <c r="F198" s="278"/>
      <c r="G198" s="278"/>
      <c r="H198" s="278"/>
      <c r="I198" s="278"/>
    </row>
    <row r="199" customFormat="false" ht="14.25" hidden="false" customHeight="false" outlineLevel="0" collapsed="false">
      <c r="A199" s="266" t="n">
        <v>57623</v>
      </c>
      <c r="B199" s="307" t="n">
        <v>7014300000</v>
      </c>
      <c r="C199" s="308" t="s">
        <v>549</v>
      </c>
      <c r="D199" s="257"/>
      <c r="E199" s="269" t="n">
        <v>190</v>
      </c>
      <c r="F199" s="278"/>
      <c r="G199" s="278"/>
      <c r="H199" s="278"/>
      <c r="I199" s="278"/>
    </row>
    <row r="200" customFormat="false" ht="14.25" hidden="false" customHeight="false" outlineLevel="0" collapsed="false">
      <c r="A200" s="266"/>
      <c r="B200" s="307" t="n">
        <v>7014325000</v>
      </c>
      <c r="C200" s="308" t="s">
        <v>550</v>
      </c>
      <c r="D200" s="257"/>
      <c r="E200" s="269" t="n">
        <v>600</v>
      </c>
      <c r="F200" s="278"/>
      <c r="G200" s="278"/>
      <c r="H200" s="278"/>
      <c r="I200" s="278"/>
    </row>
    <row r="201" customFormat="false" ht="14.25" hidden="false" customHeight="false" outlineLevel="0" collapsed="false">
      <c r="A201" s="266" t="n">
        <v>57628</v>
      </c>
      <c r="B201" s="307" t="n">
        <v>7014405000</v>
      </c>
      <c r="C201" s="308" t="s">
        <v>551</v>
      </c>
      <c r="D201" s="257"/>
      <c r="E201" s="269" t="n">
        <v>160</v>
      </c>
      <c r="F201" s="278"/>
      <c r="G201" s="278"/>
      <c r="H201" s="278"/>
      <c r="I201" s="278"/>
    </row>
    <row r="202" customFormat="false" ht="14.25" hidden="false" customHeight="false" outlineLevel="0" collapsed="false">
      <c r="A202" s="266" t="n">
        <v>57615</v>
      </c>
      <c r="B202" s="307" t="n">
        <v>7014500000</v>
      </c>
      <c r="C202" s="308" t="s">
        <v>552</v>
      </c>
      <c r="D202" s="257"/>
      <c r="E202" s="269" t="n">
        <v>100</v>
      </c>
      <c r="F202" s="278"/>
      <c r="G202" s="278"/>
      <c r="H202" s="278"/>
      <c r="I202" s="278"/>
    </row>
    <row r="203" customFormat="false" ht="14.25" hidden="false" customHeight="false" outlineLevel="0" collapsed="false">
      <c r="A203" s="266" t="n">
        <v>93359</v>
      </c>
      <c r="B203" s="307" t="n">
        <v>7014600000</v>
      </c>
      <c r="C203" s="308" t="s">
        <v>553</v>
      </c>
      <c r="D203" s="257"/>
      <c r="E203" s="269" t="n">
        <v>100</v>
      </c>
      <c r="F203" s="278"/>
      <c r="G203" s="278"/>
      <c r="H203" s="278"/>
      <c r="I203" s="278"/>
    </row>
    <row r="204" customFormat="false" ht="14.25" hidden="false" customHeight="false" outlineLevel="0" collapsed="false">
      <c r="A204" s="266"/>
      <c r="B204" s="307" t="n">
        <v>7014605000</v>
      </c>
      <c r="C204" s="308" t="s">
        <v>554</v>
      </c>
      <c r="D204" s="257"/>
      <c r="E204" s="269" t="n">
        <v>375</v>
      </c>
      <c r="F204" s="278"/>
      <c r="G204" s="278"/>
      <c r="H204" s="278"/>
      <c r="I204" s="278"/>
    </row>
    <row r="205" customFormat="false" ht="14.25" hidden="false" customHeight="false" outlineLevel="0" collapsed="false">
      <c r="A205" s="266" t="n">
        <v>57621</v>
      </c>
      <c r="B205" s="307" t="n">
        <v>7014700000</v>
      </c>
      <c r="C205" s="308" t="s">
        <v>555</v>
      </c>
      <c r="D205" s="257"/>
      <c r="E205" s="269" t="n">
        <v>100</v>
      </c>
      <c r="F205" s="278"/>
      <c r="G205" s="278"/>
      <c r="H205" s="278"/>
      <c r="I205" s="278"/>
    </row>
    <row r="206" customFormat="false" ht="14.25" hidden="false" customHeight="false" outlineLevel="0" collapsed="false">
      <c r="A206" s="266" t="n">
        <v>57625</v>
      </c>
      <c r="B206" s="307" t="n">
        <v>7014800000</v>
      </c>
      <c r="C206" s="308" t="s">
        <v>556</v>
      </c>
      <c r="D206" s="257"/>
      <c r="E206" s="269" t="n">
        <v>125</v>
      </c>
      <c r="F206" s="278"/>
      <c r="G206" s="278"/>
      <c r="H206" s="278"/>
      <c r="I206" s="278"/>
    </row>
    <row r="207" customFormat="false" ht="14.25" hidden="false" customHeight="false" outlineLevel="0" collapsed="false">
      <c r="A207" s="266" t="n">
        <v>99771</v>
      </c>
      <c r="B207" s="307" t="n">
        <v>7015000000</v>
      </c>
      <c r="C207" s="308" t="s">
        <v>557</v>
      </c>
      <c r="D207" s="257"/>
      <c r="E207" s="269" t="n">
        <v>50</v>
      </c>
      <c r="F207" s="278"/>
      <c r="G207" s="278"/>
      <c r="H207" s="278"/>
      <c r="I207" s="278"/>
    </row>
    <row r="208" customFormat="false" ht="14.25" hidden="false" customHeight="false" outlineLevel="0" collapsed="false">
      <c r="A208" s="266"/>
      <c r="B208" s="307" t="n">
        <v>7015308000</v>
      </c>
      <c r="C208" s="308" t="s">
        <v>558</v>
      </c>
      <c r="D208" s="257"/>
      <c r="E208" s="269" t="n">
        <v>125</v>
      </c>
      <c r="F208" s="278"/>
      <c r="G208" s="278"/>
      <c r="H208" s="278"/>
      <c r="I208" s="278"/>
    </row>
    <row r="209" customFormat="false" ht="14.25" hidden="false" customHeight="false" outlineLevel="0" collapsed="false">
      <c r="A209" s="266" t="n">
        <v>99770</v>
      </c>
      <c r="B209" s="307" t="n">
        <v>7008000000</v>
      </c>
      <c r="C209" s="308" t="s">
        <v>559</v>
      </c>
      <c r="D209" s="257"/>
      <c r="E209" s="269" t="n">
        <v>30</v>
      </c>
      <c r="F209" s="278"/>
      <c r="G209" s="278"/>
      <c r="H209" s="278"/>
      <c r="I209" s="278"/>
    </row>
    <row r="210" customFormat="false" ht="14.25" hidden="true" customHeight="false" outlineLevel="0" collapsed="false">
      <c r="A210" s="266"/>
      <c r="B210" s="307"/>
      <c r="C210" s="308" t="s">
        <v>560</v>
      </c>
      <c r="D210" s="257"/>
      <c r="E210" s="269" t="n">
        <v>65</v>
      </c>
      <c r="F210" s="278"/>
      <c r="G210" s="278"/>
      <c r="H210" s="278"/>
      <c r="I210" s="278"/>
    </row>
    <row r="211" customFormat="false" ht="14.25" hidden="false" customHeight="false" outlineLevel="0" collapsed="false">
      <c r="A211" s="266" t="n">
        <v>180100</v>
      </c>
      <c r="B211" s="307" t="n">
        <v>7033000000</v>
      </c>
      <c r="C211" s="308" t="s">
        <v>561</v>
      </c>
      <c r="D211" s="257"/>
      <c r="E211" s="269" t="n">
        <v>85</v>
      </c>
      <c r="F211" s="278"/>
      <c r="G211" s="278"/>
      <c r="H211" s="278"/>
      <c r="I211" s="278"/>
      <c r="J211" s="254"/>
    </row>
    <row r="212" customFormat="false" ht="14.25" hidden="false" customHeight="false" outlineLevel="0" collapsed="false">
      <c r="A212" s="252"/>
      <c r="J212" s="254"/>
    </row>
    <row r="213" customFormat="false" ht="14.25" hidden="false" customHeight="false" outlineLevel="0" collapsed="false">
      <c r="J213" s="254"/>
    </row>
    <row r="214" customFormat="false" ht="14.25" hidden="false" customHeight="false" outlineLevel="0" collapsed="false">
      <c r="J214" s="254"/>
    </row>
    <row r="215" customFormat="false" ht="14.25" hidden="false" customHeight="false" outlineLevel="0" collapsed="false">
      <c r="J215" s="254"/>
    </row>
    <row r="216" customFormat="false" ht="14.25" hidden="false" customHeight="false" outlineLevel="0" collapsed="false">
      <c r="J216" s="254"/>
    </row>
    <row r="217" customFormat="false" ht="14.25" hidden="false" customHeight="false" outlineLevel="0" collapsed="false">
      <c r="J217" s="254"/>
    </row>
    <row r="218" customFormat="false" ht="14.25" hidden="false" customHeight="false" outlineLevel="0" collapsed="false">
      <c r="J218" s="254"/>
    </row>
    <row r="219" customFormat="false" ht="14.25" hidden="false" customHeight="false" outlineLevel="0" collapsed="false">
      <c r="J219" s="254"/>
    </row>
    <row r="220" customFormat="false" ht="14.25" hidden="false" customHeight="false" outlineLevel="0" collapsed="false">
      <c r="J220" s="254"/>
    </row>
    <row r="221" customFormat="false" ht="14.25" hidden="false" customHeight="false" outlineLevel="0" collapsed="false">
      <c r="J221" s="254"/>
    </row>
    <row r="222" customFormat="false" ht="14.25" hidden="false" customHeight="false" outlineLevel="0" collapsed="false">
      <c r="J222" s="254"/>
    </row>
    <row r="223" customFormat="false" ht="14.25" hidden="false" customHeight="false" outlineLevel="0" collapsed="false">
      <c r="J223" s="254"/>
    </row>
    <row r="224" customFormat="false" ht="14.25" hidden="false" customHeight="false" outlineLevel="0" collapsed="false">
      <c r="J224" s="254"/>
    </row>
    <row r="225" customFormat="false" ht="14.25" hidden="false" customHeight="false" outlineLevel="0" collapsed="false">
      <c r="J225" s="254"/>
    </row>
  </sheetData>
  <mergeCells count="198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F23:I23"/>
    <mergeCell ref="F24:I24"/>
    <mergeCell ref="F25:I25"/>
    <mergeCell ref="F26:I26"/>
    <mergeCell ref="F27:I27"/>
    <mergeCell ref="F28:I28"/>
    <mergeCell ref="F29:I29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I37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1:I61"/>
    <mergeCell ref="F62:I62"/>
    <mergeCell ref="F63:I63"/>
    <mergeCell ref="F64:I64"/>
    <mergeCell ref="F65:I65"/>
    <mergeCell ref="F66:I66"/>
    <mergeCell ref="F67:I67"/>
    <mergeCell ref="F68:I68"/>
    <mergeCell ref="F72:G72"/>
    <mergeCell ref="H72:I72"/>
    <mergeCell ref="F73:G73"/>
    <mergeCell ref="H73:I73"/>
    <mergeCell ref="F74:G74"/>
    <mergeCell ref="H74:I74"/>
    <mergeCell ref="F75:G75"/>
    <mergeCell ref="H75:I75"/>
    <mergeCell ref="F76:G76"/>
    <mergeCell ref="H76:I76"/>
    <mergeCell ref="F77:G77"/>
    <mergeCell ref="H77:I77"/>
    <mergeCell ref="F78:G78"/>
    <mergeCell ref="H78:I78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6:I176"/>
    <mergeCell ref="F177:I177"/>
    <mergeCell ref="F178:I178"/>
    <mergeCell ref="F179:I179"/>
    <mergeCell ref="F180:I180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F206:I206"/>
    <mergeCell ref="F207:I207"/>
    <mergeCell ref="F208:I208"/>
    <mergeCell ref="F209:I209"/>
    <mergeCell ref="F210:I210"/>
    <mergeCell ref="F211:I21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73" man="true" max="16383" min="0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21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F170" activeCellId="0" sqref="F170"/>
    </sheetView>
  </sheetViews>
  <sheetFormatPr defaultColWidth="8.3046875" defaultRowHeight="14.25" customHeight="true" zeroHeight="false" outlineLevelRow="0" outlineLevelCol="0"/>
  <cols>
    <col collapsed="false" customWidth="true" hidden="false" outlineLevel="0" max="2" min="2" style="252" width="14"/>
    <col collapsed="false" customWidth="true" hidden="false" outlineLevel="0" max="3" min="3" style="253" width="38.73"/>
    <col collapsed="false" customWidth="true" hidden="false" outlineLevel="0" max="4" min="4" style="254" width="13.73"/>
    <col collapsed="false" customWidth="true" hidden="false" outlineLevel="0" max="5" min="5" style="254" width="10.73"/>
    <col collapsed="false" customWidth="true" hidden="false" outlineLevel="0" max="6" min="6" style="253" width="10.73"/>
    <col collapsed="false" customWidth="true" hidden="false" outlineLevel="0" max="7" min="7" style="253" width="13.73"/>
    <col collapsed="false" customWidth="true" hidden="false" outlineLevel="0" max="10" min="8" style="253" width="10.73"/>
  </cols>
  <sheetData>
    <row r="1" customFormat="false" ht="14.25" hidden="false" customHeight="false" outlineLevel="0" collapsed="false">
      <c r="A1" s="255"/>
      <c r="B1" s="256"/>
      <c r="C1" s="255"/>
      <c r="D1" s="257"/>
      <c r="E1" s="257"/>
      <c r="F1" s="255"/>
      <c r="G1" s="255"/>
      <c r="H1" s="255"/>
      <c r="I1" s="255"/>
      <c r="J1" s="255"/>
    </row>
    <row r="2" customFormat="false" ht="14.25" hidden="false" customHeight="false" outlineLevel="0" collapsed="false">
      <c r="A2" s="255"/>
      <c r="B2" s="256"/>
      <c r="C2" s="255"/>
      <c r="D2" s="257"/>
      <c r="E2" s="257"/>
      <c r="F2" s="255"/>
      <c r="G2" s="255"/>
      <c r="H2" s="255"/>
      <c r="I2" s="255"/>
      <c r="J2" s="255"/>
    </row>
    <row r="3" customFormat="false" ht="24.45" hidden="false" customHeight="false" outlineLevel="0" collapsed="false">
      <c r="A3" s="255"/>
      <c r="B3" s="256"/>
      <c r="C3" s="258"/>
      <c r="D3" s="258"/>
      <c r="E3" s="258"/>
      <c r="F3" s="258"/>
      <c r="G3" s="258"/>
      <c r="H3" s="255"/>
      <c r="I3" s="255"/>
      <c r="J3" s="255"/>
    </row>
    <row r="4" customFormat="false" ht="14.25" hidden="false" customHeight="false" outlineLevel="0" collapsed="false">
      <c r="A4" s="255"/>
      <c r="B4" s="256"/>
      <c r="C4" s="255"/>
      <c r="D4" s="257"/>
      <c r="E4" s="257"/>
      <c r="F4" s="255"/>
      <c r="G4" s="255"/>
      <c r="H4" s="255"/>
      <c r="I4" s="255"/>
      <c r="J4" s="255"/>
    </row>
    <row r="5" customFormat="false" ht="14.25" hidden="false" customHeight="false" outlineLevel="0" collapsed="false">
      <c r="A5" s="309" t="s">
        <v>307</v>
      </c>
      <c r="B5" s="310" t="s">
        <v>308</v>
      </c>
      <c r="C5" s="305" t="s">
        <v>309</v>
      </c>
      <c r="D5" s="304"/>
      <c r="E5" s="305" t="s">
        <v>195</v>
      </c>
      <c r="F5" s="305"/>
      <c r="G5" s="305"/>
      <c r="H5" s="260"/>
      <c r="I5" s="260"/>
      <c r="J5" s="260"/>
    </row>
    <row r="6" customFormat="false" ht="14.25" hidden="false" customHeight="false" outlineLevel="0" collapsed="false">
      <c r="A6" s="311"/>
      <c r="B6" s="312"/>
      <c r="C6" s="313" t="s">
        <v>310</v>
      </c>
      <c r="D6" s="314"/>
      <c r="E6" s="315"/>
      <c r="F6" s="315"/>
      <c r="G6" s="300"/>
      <c r="H6" s="265" t="s">
        <v>311</v>
      </c>
      <c r="I6" s="265" t="s">
        <v>312</v>
      </c>
      <c r="J6" s="265" t="s">
        <v>313</v>
      </c>
    </row>
    <row r="7" customFormat="false" ht="14.25" hidden="false" customHeight="false" outlineLevel="0" collapsed="false">
      <c r="A7" s="316" t="n">
        <v>175776</v>
      </c>
      <c r="B7" s="317" t="s">
        <v>562</v>
      </c>
      <c r="C7" s="318" t="s">
        <v>563</v>
      </c>
      <c r="D7" s="257"/>
      <c r="E7" s="319" t="n">
        <v>1050</v>
      </c>
      <c r="F7" s="320"/>
      <c r="G7" s="321"/>
      <c r="H7" s="322"/>
      <c r="I7" s="322"/>
      <c r="J7" s="323"/>
    </row>
    <row r="8" customFormat="false" ht="14.25" hidden="false" customHeight="false" outlineLevel="0" collapsed="false">
      <c r="A8" s="301" t="n">
        <v>175786</v>
      </c>
      <c r="B8" s="301" t="s">
        <v>564</v>
      </c>
      <c r="C8" s="324" t="s">
        <v>565</v>
      </c>
      <c r="D8" s="257"/>
      <c r="E8" s="325" t="n">
        <v>450</v>
      </c>
      <c r="F8" s="320"/>
      <c r="G8" s="326"/>
      <c r="H8" s="327"/>
      <c r="I8" s="327"/>
      <c r="J8" s="265"/>
    </row>
    <row r="9" customFormat="false" ht="14.25" hidden="false" customHeight="false" outlineLevel="0" collapsed="false">
      <c r="A9" s="301" t="n">
        <v>181746</v>
      </c>
      <c r="B9" s="324" t="s">
        <v>566</v>
      </c>
      <c r="C9" s="328" t="s">
        <v>567</v>
      </c>
      <c r="D9" s="257"/>
      <c r="E9" s="325" t="n">
        <v>480</v>
      </c>
      <c r="F9" s="320"/>
      <c r="G9" s="326"/>
      <c r="H9" s="327"/>
      <c r="I9" s="327"/>
      <c r="J9" s="265"/>
    </row>
    <row r="10" customFormat="false" ht="14.25" hidden="false" customHeight="false" outlineLevel="0" collapsed="false">
      <c r="A10" s="301" t="n">
        <v>181811</v>
      </c>
      <c r="B10" s="324" t="s">
        <v>568</v>
      </c>
      <c r="C10" s="328" t="s">
        <v>569</v>
      </c>
      <c r="D10" s="257"/>
      <c r="E10" s="325" t="n">
        <v>200</v>
      </c>
      <c r="F10" s="320"/>
      <c r="G10" s="326"/>
      <c r="H10" s="329"/>
      <c r="I10" s="265"/>
      <c r="J10" s="265"/>
    </row>
    <row r="11" customFormat="false" ht="14.25" hidden="false" customHeight="false" outlineLevel="0" collapsed="false">
      <c r="A11" s="301" t="n">
        <v>158644</v>
      </c>
      <c r="B11" s="328" t="s">
        <v>570</v>
      </c>
      <c r="C11" s="324" t="s">
        <v>571</v>
      </c>
      <c r="D11" s="257"/>
      <c r="E11" s="325" t="n">
        <v>160</v>
      </c>
      <c r="F11" s="320"/>
      <c r="G11" s="326"/>
      <c r="H11" s="329"/>
      <c r="I11" s="265"/>
      <c r="J11" s="265"/>
    </row>
    <row r="12" customFormat="false" ht="14.25" hidden="false" customHeight="false" outlineLevel="0" collapsed="false">
      <c r="A12" s="301" t="n">
        <v>176860</v>
      </c>
      <c r="B12" s="328" t="n">
        <v>3613446002</v>
      </c>
      <c r="C12" s="324" t="s">
        <v>572</v>
      </c>
      <c r="D12" s="257"/>
      <c r="E12" s="319" t="n">
        <v>450</v>
      </c>
      <c r="F12" s="330"/>
      <c r="G12" s="331"/>
      <c r="H12" s="265"/>
      <c r="I12" s="265"/>
      <c r="J12" s="265"/>
    </row>
    <row r="13" customFormat="false" ht="14.25" hidden="false" customHeight="false" outlineLevel="0" collapsed="false">
      <c r="A13" s="301" t="n">
        <v>176849</v>
      </c>
      <c r="B13" s="332" t="n">
        <v>1060446004</v>
      </c>
      <c r="C13" s="332" t="s">
        <v>356</v>
      </c>
      <c r="D13" s="257"/>
      <c r="E13" s="325" t="n">
        <v>200</v>
      </c>
      <c r="F13" s="330"/>
      <c r="G13" s="331"/>
      <c r="H13" s="271"/>
      <c r="I13" s="271"/>
      <c r="J13" s="271"/>
    </row>
    <row r="14" customFormat="false" ht="14.25" hidden="false" customHeight="false" outlineLevel="0" collapsed="false">
      <c r="A14" s="301" t="n">
        <v>176850</v>
      </c>
      <c r="B14" s="333" t="n">
        <v>1061446003</v>
      </c>
      <c r="C14" s="334" t="s">
        <v>354</v>
      </c>
      <c r="D14" s="257"/>
      <c r="E14" s="325" t="n">
        <v>200</v>
      </c>
      <c r="F14" s="330"/>
      <c r="G14" s="331"/>
      <c r="H14" s="335"/>
      <c r="I14" s="336"/>
      <c r="J14" s="329"/>
    </row>
    <row r="15" customFormat="false" ht="14.25" hidden="false" customHeight="false" outlineLevel="0" collapsed="false">
      <c r="A15" s="301" t="n">
        <v>176851</v>
      </c>
      <c r="B15" s="333" t="n">
        <v>1062446002</v>
      </c>
      <c r="C15" s="334" t="s">
        <v>352</v>
      </c>
      <c r="D15" s="257"/>
      <c r="E15" s="337" t="n">
        <v>200</v>
      </c>
      <c r="F15" s="330"/>
      <c r="G15" s="331"/>
      <c r="H15" s="271"/>
      <c r="I15" s="271"/>
      <c r="J15" s="271"/>
    </row>
    <row r="16" customFormat="false" ht="14.25" hidden="false" customHeight="false" outlineLevel="0" collapsed="false">
      <c r="A16" s="338"/>
      <c r="B16" s="339"/>
      <c r="C16" s="299"/>
      <c r="D16" s="257"/>
      <c r="E16" s="340"/>
      <c r="F16" s="340"/>
      <c r="G16" s="341"/>
      <c r="H16" s="342"/>
      <c r="I16" s="342"/>
      <c r="J16" s="343"/>
    </row>
    <row r="17" customFormat="false" ht="14.25" hidden="false" customHeight="false" outlineLevel="0" collapsed="false">
      <c r="A17" s="344"/>
      <c r="B17" s="275"/>
      <c r="C17" s="257"/>
      <c r="D17" s="304"/>
      <c r="E17" s="257"/>
      <c r="F17" s="345"/>
      <c r="G17" s="255"/>
      <c r="H17" s="276"/>
      <c r="I17" s="276"/>
      <c r="J17" s="276"/>
    </row>
    <row r="18" customFormat="false" ht="14.25" hidden="false" customHeight="false" outlineLevel="0" collapsed="false">
      <c r="A18" s="344"/>
      <c r="B18" s="275"/>
      <c r="C18" s="257"/>
      <c r="D18" s="304"/>
      <c r="E18" s="257"/>
      <c r="F18" s="345"/>
      <c r="G18" s="255"/>
      <c r="H18" s="276"/>
      <c r="I18" s="276"/>
      <c r="J18" s="276"/>
    </row>
    <row r="19" customFormat="false" ht="14.25" hidden="false" customHeight="false" outlineLevel="0" collapsed="false">
      <c r="A19" s="346" t="s">
        <v>32</v>
      </c>
      <c r="B19" s="310" t="s">
        <v>33</v>
      </c>
      <c r="C19" s="305" t="s">
        <v>309</v>
      </c>
      <c r="D19" s="304"/>
      <c r="E19" s="305" t="s">
        <v>195</v>
      </c>
      <c r="F19" s="305"/>
      <c r="G19" s="260" t="s">
        <v>63</v>
      </c>
      <c r="H19" s="260" t="s">
        <v>63</v>
      </c>
    </row>
    <row r="20" customFormat="false" ht="14.25" hidden="false" customHeight="false" outlineLevel="0" collapsed="false">
      <c r="A20" s="347"/>
      <c r="B20" s="348"/>
      <c r="C20" s="349" t="s">
        <v>357</v>
      </c>
      <c r="D20" s="257"/>
      <c r="E20" s="349"/>
      <c r="F20" s="349"/>
      <c r="G20" s="278" t="s">
        <v>33</v>
      </c>
      <c r="H20" s="278" t="s">
        <v>32</v>
      </c>
    </row>
    <row r="21" customFormat="false" ht="14.25" hidden="false" customHeight="false" outlineLevel="0" collapsed="false">
      <c r="A21" s="301" t="n">
        <v>180958</v>
      </c>
      <c r="B21" s="306" t="n">
        <v>180959</v>
      </c>
      <c r="C21" s="297" t="s">
        <v>359</v>
      </c>
      <c r="D21" s="257"/>
      <c r="E21" s="325" t="n">
        <v>50</v>
      </c>
      <c r="F21" s="320"/>
      <c r="G21" s="350"/>
      <c r="H21" s="262"/>
    </row>
    <row r="22" customFormat="false" ht="14.25" hidden="false" customHeight="false" outlineLevel="0" collapsed="false">
      <c r="A22" s="301" t="n">
        <v>180962</v>
      </c>
      <c r="B22" s="306" t="n">
        <v>180963</v>
      </c>
      <c r="C22" s="297" t="s">
        <v>361</v>
      </c>
      <c r="D22" s="257"/>
      <c r="E22" s="325" t="n">
        <v>50</v>
      </c>
      <c r="F22" s="320"/>
      <c r="G22" s="350"/>
      <c r="H22" s="262"/>
    </row>
    <row r="23" customFormat="false" ht="14.25" hidden="false" customHeight="false" outlineLevel="0" collapsed="false">
      <c r="A23" s="301" t="n">
        <v>180960</v>
      </c>
      <c r="B23" s="306" t="n">
        <v>180961</v>
      </c>
      <c r="C23" s="297" t="s">
        <v>363</v>
      </c>
      <c r="D23" s="257"/>
      <c r="E23" s="325" t="n">
        <v>50</v>
      </c>
      <c r="F23" s="320"/>
      <c r="G23" s="350"/>
      <c r="H23" s="262"/>
    </row>
    <row r="24" customFormat="false" ht="14.25" hidden="false" customHeight="false" outlineLevel="0" collapsed="false">
      <c r="A24" s="301" t="n">
        <v>180965</v>
      </c>
      <c r="B24" s="306" t="n">
        <v>180964</v>
      </c>
      <c r="C24" s="297" t="s">
        <v>366</v>
      </c>
      <c r="D24" s="257"/>
      <c r="E24" s="325" t="n">
        <v>50</v>
      </c>
      <c r="F24" s="320"/>
      <c r="G24" s="350"/>
      <c r="H24" s="262"/>
    </row>
    <row r="25" customFormat="false" ht="14.25" hidden="false" customHeight="false" outlineLevel="0" collapsed="false">
      <c r="A25" s="351"/>
      <c r="B25" s="352"/>
      <c r="C25" s="353"/>
      <c r="D25" s="257"/>
      <c r="E25" s="354"/>
      <c r="F25" s="320"/>
      <c r="G25" s="271" t="s">
        <v>109</v>
      </c>
      <c r="H25" s="271"/>
      <c r="I25" s="271"/>
      <c r="J25" s="271"/>
    </row>
    <row r="26" customFormat="false" ht="14.25" hidden="false" customHeight="false" outlineLevel="0" collapsed="false">
      <c r="A26" s="301" t="n">
        <v>99098</v>
      </c>
      <c r="B26" s="306" t="n">
        <v>6810000000</v>
      </c>
      <c r="C26" s="297" t="s">
        <v>367</v>
      </c>
      <c r="D26" s="257"/>
      <c r="E26" s="337" t="n">
        <v>25</v>
      </c>
      <c r="F26" s="320"/>
      <c r="G26" s="355"/>
      <c r="H26" s="355"/>
      <c r="I26" s="355"/>
      <c r="J26" s="355"/>
    </row>
    <row r="27" s="254" customFormat="true" ht="14.25" hidden="false" customHeight="false" outlineLevel="0" collapsed="false">
      <c r="A27" s="338"/>
      <c r="B27" s="356"/>
      <c r="C27" s="357"/>
      <c r="D27" s="257"/>
      <c r="E27" s="358"/>
      <c r="F27" s="358"/>
      <c r="G27" s="336"/>
      <c r="H27" s="358"/>
      <c r="I27" s="358"/>
      <c r="J27" s="329"/>
    </row>
    <row r="28" s="254" customFormat="true" ht="14.25" hidden="false" customHeight="false" outlineLevel="0" collapsed="false">
      <c r="A28" s="304"/>
      <c r="B28" s="359"/>
      <c r="C28" s="304"/>
      <c r="D28" s="304"/>
      <c r="E28" s="257"/>
      <c r="F28" s="345"/>
      <c r="G28" s="292"/>
      <c r="H28" s="255"/>
      <c r="I28" s="255"/>
      <c r="J28" s="255"/>
    </row>
    <row r="29" customFormat="false" ht="14.25" hidden="false" customHeight="false" outlineLevel="0" collapsed="false">
      <c r="A29" s="309" t="s">
        <v>307</v>
      </c>
      <c r="B29" s="310" t="s">
        <v>308</v>
      </c>
      <c r="C29" s="305" t="s">
        <v>309</v>
      </c>
      <c r="D29" s="304"/>
      <c r="E29" s="305" t="s">
        <v>195</v>
      </c>
      <c r="F29" s="305"/>
      <c r="G29" s="360"/>
      <c r="H29" s="360"/>
      <c r="I29" s="260" t="s">
        <v>63</v>
      </c>
      <c r="J29" s="260"/>
    </row>
    <row r="30" customFormat="false" ht="14.25" hidden="false" customHeight="false" outlineLevel="0" collapsed="false">
      <c r="A30" s="347"/>
      <c r="B30" s="348"/>
      <c r="C30" s="349" t="s">
        <v>380</v>
      </c>
      <c r="D30" s="257"/>
      <c r="E30" s="315"/>
      <c r="F30" s="315"/>
      <c r="G30" s="300"/>
      <c r="H30" s="300"/>
      <c r="I30" s="278" t="s">
        <v>573</v>
      </c>
      <c r="J30" s="278"/>
    </row>
    <row r="31" customFormat="false" ht="14.25" hidden="false" customHeight="false" outlineLevel="0" collapsed="false">
      <c r="A31" s="301" t="n">
        <v>35607</v>
      </c>
      <c r="B31" s="306" t="s">
        <v>574</v>
      </c>
      <c r="C31" s="297" t="s">
        <v>575</v>
      </c>
      <c r="D31" s="257"/>
      <c r="E31" s="319" t="n">
        <v>10</v>
      </c>
      <c r="F31" s="320"/>
      <c r="G31" s="361"/>
      <c r="H31" s="361"/>
      <c r="I31" s="285"/>
      <c r="J31" s="285"/>
    </row>
    <row r="32" customFormat="false" ht="14.25" hidden="false" customHeight="false" outlineLevel="0" collapsed="false">
      <c r="A32" s="301" t="n">
        <v>35609</v>
      </c>
      <c r="B32" s="306" t="s">
        <v>574</v>
      </c>
      <c r="C32" s="297" t="s">
        <v>382</v>
      </c>
      <c r="D32" s="257"/>
      <c r="E32" s="319" t="n">
        <v>10</v>
      </c>
      <c r="F32" s="320"/>
      <c r="G32" s="361"/>
      <c r="H32" s="361"/>
      <c r="I32" s="285"/>
      <c r="J32" s="285"/>
    </row>
    <row r="33" customFormat="false" ht="14.25" hidden="false" customHeight="false" outlineLevel="0" collapsed="false">
      <c r="A33" s="301" t="n">
        <v>35606</v>
      </c>
      <c r="B33" s="306" t="s">
        <v>574</v>
      </c>
      <c r="C33" s="297" t="s">
        <v>383</v>
      </c>
      <c r="D33" s="257"/>
      <c r="E33" s="319" t="n">
        <v>10</v>
      </c>
      <c r="F33" s="320"/>
      <c r="G33" s="361"/>
      <c r="H33" s="361"/>
      <c r="I33" s="285"/>
      <c r="J33" s="285"/>
    </row>
    <row r="34" customFormat="false" ht="14.25" hidden="false" customHeight="false" outlineLevel="0" collapsed="false">
      <c r="A34" s="301" t="n">
        <v>78765</v>
      </c>
      <c r="B34" s="306" t="s">
        <v>574</v>
      </c>
      <c r="C34" s="297" t="s">
        <v>384</v>
      </c>
      <c r="D34" s="257"/>
      <c r="E34" s="319" t="n">
        <v>10</v>
      </c>
      <c r="F34" s="320"/>
      <c r="G34" s="361"/>
      <c r="H34" s="361"/>
      <c r="I34" s="285"/>
      <c r="J34" s="285"/>
    </row>
    <row r="35" customFormat="false" ht="14.25" hidden="false" customHeight="false" outlineLevel="0" collapsed="false">
      <c r="A35" s="301" t="n">
        <v>54215</v>
      </c>
      <c r="B35" s="306" t="s">
        <v>574</v>
      </c>
      <c r="C35" s="297" t="s">
        <v>385</v>
      </c>
      <c r="D35" s="257"/>
      <c r="E35" s="319" t="n">
        <v>10</v>
      </c>
      <c r="F35" s="320"/>
      <c r="G35" s="361"/>
      <c r="H35" s="361"/>
      <c r="I35" s="285"/>
      <c r="J35" s="285"/>
    </row>
    <row r="36" customFormat="false" ht="14.25" hidden="false" customHeight="false" outlineLevel="0" collapsed="false">
      <c r="A36" s="301" t="n">
        <v>35608</v>
      </c>
      <c r="B36" s="306" t="s">
        <v>574</v>
      </c>
      <c r="C36" s="297" t="s">
        <v>386</v>
      </c>
      <c r="D36" s="257"/>
      <c r="E36" s="319" t="n">
        <v>10</v>
      </c>
      <c r="F36" s="320"/>
      <c r="G36" s="361"/>
      <c r="H36" s="361"/>
      <c r="I36" s="285"/>
      <c r="J36" s="285"/>
    </row>
    <row r="37" customFormat="false" ht="14.25" hidden="false" customHeight="false" outlineLevel="0" collapsed="false">
      <c r="A37" s="301" t="n">
        <v>50313</v>
      </c>
      <c r="B37" s="306" t="s">
        <v>574</v>
      </c>
      <c r="C37" s="297" t="s">
        <v>387</v>
      </c>
      <c r="D37" s="257"/>
      <c r="E37" s="319" t="n">
        <v>10</v>
      </c>
      <c r="F37" s="320"/>
      <c r="G37" s="361"/>
      <c r="H37" s="361"/>
      <c r="I37" s="285"/>
      <c r="J37" s="285"/>
    </row>
    <row r="38" customFormat="false" ht="14.25" hidden="false" customHeight="false" outlineLevel="0" collapsed="false">
      <c r="A38" s="338"/>
      <c r="B38" s="339"/>
      <c r="C38" s="299"/>
      <c r="D38" s="314"/>
      <c r="E38" s="340"/>
      <c r="F38" s="340"/>
      <c r="G38" s="288"/>
      <c r="H38" s="288"/>
      <c r="I38" s="288"/>
      <c r="J38" s="288"/>
    </row>
    <row r="39" customFormat="false" ht="14.25" hidden="false" customHeight="false" outlineLevel="0" collapsed="false">
      <c r="A39" s="304"/>
      <c r="B39" s="359"/>
      <c r="C39" s="304"/>
      <c r="D39" s="304"/>
      <c r="E39" s="304"/>
      <c r="F39" s="362"/>
      <c r="G39" s="363"/>
      <c r="H39" s="255"/>
      <c r="I39" s="255"/>
      <c r="J39" s="255"/>
    </row>
    <row r="40" customFormat="false" ht="14.25" hidden="false" customHeight="false" outlineLevel="0" collapsed="false">
      <c r="A40" s="309" t="s">
        <v>307</v>
      </c>
      <c r="B40" s="310" t="s">
        <v>308</v>
      </c>
      <c r="C40" s="305" t="s">
        <v>309</v>
      </c>
      <c r="D40" s="304"/>
      <c r="E40" s="305" t="s">
        <v>195</v>
      </c>
      <c r="F40" s="305"/>
      <c r="G40" s="260" t="s">
        <v>63</v>
      </c>
      <c r="H40" s="260"/>
      <c r="I40" s="260" t="s">
        <v>63</v>
      </c>
      <c r="J40" s="260"/>
    </row>
    <row r="41" customFormat="false" ht="14.25" hidden="false" customHeight="false" outlineLevel="0" collapsed="false">
      <c r="A41" s="347"/>
      <c r="B41" s="348"/>
      <c r="C41" s="349" t="s">
        <v>400</v>
      </c>
      <c r="D41" s="257"/>
      <c r="E41" s="349"/>
      <c r="F41" s="349"/>
      <c r="G41" s="278" t="s">
        <v>368</v>
      </c>
      <c r="H41" s="278"/>
      <c r="I41" s="278" t="s">
        <v>576</v>
      </c>
      <c r="J41" s="278"/>
    </row>
    <row r="42" customFormat="false" ht="14.25" hidden="false" customHeight="false" outlineLevel="0" collapsed="false">
      <c r="A42" s="301" t="n">
        <v>51536</v>
      </c>
      <c r="B42" s="306" t="n">
        <v>6977802111</v>
      </c>
      <c r="C42" s="297" t="s">
        <v>401</v>
      </c>
      <c r="D42" s="257"/>
      <c r="E42" s="325" t="n">
        <v>30</v>
      </c>
      <c r="F42" s="320"/>
      <c r="G42" s="364"/>
      <c r="H42" s="364"/>
      <c r="I42" s="278"/>
      <c r="J42" s="278"/>
    </row>
    <row r="43" customFormat="false" ht="14.25" hidden="false" customHeight="false" outlineLevel="0" collapsed="false">
      <c r="A43" s="301" t="n">
        <v>111337</v>
      </c>
      <c r="B43" s="306" t="n">
        <v>6977802999</v>
      </c>
      <c r="C43" s="297" t="s">
        <v>402</v>
      </c>
      <c r="D43" s="257"/>
      <c r="E43" s="325" t="n">
        <v>30</v>
      </c>
      <c r="F43" s="320"/>
      <c r="G43" s="278"/>
      <c r="H43" s="278"/>
      <c r="I43" s="278"/>
      <c r="J43" s="278"/>
    </row>
    <row r="44" customFormat="false" ht="14.25" hidden="false" customHeight="false" outlineLevel="0" collapsed="false">
      <c r="A44" s="301" t="n">
        <v>51028</v>
      </c>
      <c r="B44" s="306" t="n">
        <v>6977802000</v>
      </c>
      <c r="C44" s="297" t="s">
        <v>403</v>
      </c>
      <c r="D44" s="257"/>
      <c r="E44" s="325" t="n">
        <v>30</v>
      </c>
      <c r="F44" s="320"/>
      <c r="G44" s="364"/>
      <c r="H44" s="364"/>
      <c r="I44" s="278"/>
      <c r="J44" s="278"/>
    </row>
    <row r="45" customFormat="false" ht="14.25" hidden="false" customHeight="false" outlineLevel="0" collapsed="false">
      <c r="A45" s="301" t="n">
        <v>84944</v>
      </c>
      <c r="B45" s="306" t="n">
        <v>6977802666</v>
      </c>
      <c r="C45" s="297" t="s">
        <v>404</v>
      </c>
      <c r="D45" s="257"/>
      <c r="E45" s="325" t="n">
        <v>30</v>
      </c>
      <c r="F45" s="320"/>
      <c r="G45" s="278"/>
      <c r="H45" s="278"/>
      <c r="I45" s="278"/>
      <c r="J45" s="278"/>
    </row>
    <row r="46" customFormat="false" ht="14.25" hidden="false" customHeight="false" outlineLevel="0" collapsed="false">
      <c r="A46" s="301" t="n">
        <v>111338</v>
      </c>
      <c r="B46" s="306" t="n">
        <v>6977802555</v>
      </c>
      <c r="C46" s="297" t="s">
        <v>405</v>
      </c>
      <c r="D46" s="257"/>
      <c r="E46" s="325" t="n">
        <v>30</v>
      </c>
      <c r="F46" s="320"/>
      <c r="G46" s="278"/>
      <c r="H46" s="278"/>
      <c r="I46" s="278"/>
      <c r="J46" s="278"/>
    </row>
    <row r="47" customFormat="false" ht="14.25" hidden="false" customHeight="false" outlineLevel="0" collapsed="false">
      <c r="A47" s="301" t="n">
        <v>51537</v>
      </c>
      <c r="B47" s="306" t="n">
        <v>6977802222</v>
      </c>
      <c r="C47" s="297" t="s">
        <v>406</v>
      </c>
      <c r="D47" s="257"/>
      <c r="E47" s="325" t="n">
        <v>30</v>
      </c>
      <c r="F47" s="320"/>
      <c r="G47" s="278"/>
      <c r="H47" s="278"/>
      <c r="I47" s="365"/>
      <c r="J47" s="365"/>
    </row>
    <row r="48" customFormat="false" ht="14.25" hidden="false" customHeight="false" outlineLevel="0" collapsed="false">
      <c r="A48" s="338"/>
      <c r="B48" s="356"/>
      <c r="C48" s="357"/>
      <c r="D48" s="257"/>
      <c r="E48" s="366"/>
      <c r="F48" s="366"/>
      <c r="G48" s="367"/>
      <c r="H48" s="368"/>
      <c r="I48" s="369" t="s">
        <v>577</v>
      </c>
      <c r="J48" s="369"/>
    </row>
    <row r="49" customFormat="false" ht="14.25" hidden="false" customHeight="false" outlineLevel="0" collapsed="false">
      <c r="A49" s="304"/>
      <c r="B49" s="359"/>
      <c r="C49" s="304"/>
      <c r="D49" s="304"/>
      <c r="E49" s="304"/>
      <c r="F49" s="362"/>
      <c r="G49" s="363"/>
      <c r="H49" s="255"/>
      <c r="I49" s="255"/>
    </row>
    <row r="50" customFormat="false" ht="14.25" hidden="false" customHeight="false" outlineLevel="0" collapsed="false">
      <c r="A50" s="257"/>
      <c r="B50" s="291"/>
      <c r="C50" s="257"/>
      <c r="D50" s="257"/>
      <c r="E50" s="257"/>
      <c r="F50" s="345"/>
      <c r="G50" s="292"/>
      <c r="H50" s="255"/>
      <c r="I50" s="255"/>
    </row>
    <row r="51" customFormat="false" ht="14.25" hidden="false" customHeight="false" outlineLevel="0" collapsed="false">
      <c r="A51" s="257"/>
      <c r="B51" s="291"/>
      <c r="C51" s="257"/>
      <c r="D51" s="257"/>
      <c r="E51" s="257"/>
      <c r="F51" s="345"/>
      <c r="G51" s="292"/>
      <c r="H51" s="255"/>
      <c r="I51" s="255"/>
    </row>
    <row r="52" customFormat="false" ht="14.25" hidden="false" customHeight="false" outlineLevel="0" collapsed="false">
      <c r="A52" s="257"/>
      <c r="B52" s="291"/>
      <c r="C52" s="257"/>
      <c r="D52" s="257"/>
      <c r="E52" s="257"/>
      <c r="F52" s="345"/>
      <c r="G52" s="292"/>
      <c r="H52" s="255"/>
      <c r="I52" s="255"/>
    </row>
    <row r="53" customFormat="false" ht="14.25" hidden="false" customHeight="false" outlineLevel="0" collapsed="false">
      <c r="A53" s="257"/>
      <c r="B53" s="291"/>
      <c r="C53" s="257"/>
      <c r="D53" s="257"/>
      <c r="E53" s="257"/>
      <c r="F53" s="345"/>
      <c r="G53" s="292"/>
      <c r="H53" s="255"/>
      <c r="I53" s="255"/>
    </row>
    <row r="54" customFormat="false" ht="14.25" hidden="false" customHeight="false" outlineLevel="0" collapsed="false">
      <c r="A54" s="257"/>
      <c r="B54" s="291"/>
      <c r="C54" s="257"/>
      <c r="D54" s="257"/>
      <c r="E54" s="257"/>
      <c r="F54" s="345"/>
      <c r="G54" s="292"/>
      <c r="H54" s="255"/>
      <c r="I54" s="255"/>
    </row>
    <row r="55" customFormat="false" ht="14.25" hidden="false" customHeight="false" outlineLevel="0" collapsed="false">
      <c r="A55" s="309" t="s">
        <v>307</v>
      </c>
      <c r="B55" s="310" t="s">
        <v>308</v>
      </c>
      <c r="C55" s="305" t="s">
        <v>309</v>
      </c>
      <c r="D55" s="304"/>
      <c r="E55" s="305" t="s">
        <v>195</v>
      </c>
      <c r="F55" s="305"/>
      <c r="G55" s="360"/>
      <c r="H55" s="360"/>
      <c r="I55" s="260" t="s">
        <v>63</v>
      </c>
      <c r="J55" s="260"/>
    </row>
    <row r="56" customFormat="false" ht="14.25" hidden="false" customHeight="false" outlineLevel="0" collapsed="false">
      <c r="A56" s="347"/>
      <c r="B56" s="348"/>
      <c r="C56" s="349" t="s">
        <v>578</v>
      </c>
      <c r="D56" s="257"/>
      <c r="E56" s="349"/>
      <c r="F56" s="349"/>
      <c r="G56" s="300"/>
      <c r="H56" s="300"/>
      <c r="I56" s="278" t="s">
        <v>573</v>
      </c>
      <c r="J56" s="278"/>
    </row>
    <row r="57" customFormat="false" ht="14.25" hidden="false" customHeight="false" outlineLevel="0" collapsed="false">
      <c r="A57" s="301" t="n">
        <v>194631</v>
      </c>
      <c r="B57" s="370"/>
      <c r="C57" s="371" t="s">
        <v>579</v>
      </c>
      <c r="D57" s="295"/>
      <c r="E57" s="325" t="n">
        <v>159</v>
      </c>
      <c r="F57" s="320"/>
      <c r="G57" s="361"/>
      <c r="H57" s="361"/>
      <c r="I57" s="278"/>
      <c r="J57" s="278"/>
    </row>
    <row r="58" customFormat="false" ht="14.25" hidden="false" customHeight="false" outlineLevel="0" collapsed="false">
      <c r="A58" s="372" t="n">
        <v>191657</v>
      </c>
      <c r="B58" s="370"/>
      <c r="C58" s="371" t="s">
        <v>580</v>
      </c>
      <c r="D58" s="295"/>
      <c r="E58" s="325" t="n">
        <v>199</v>
      </c>
      <c r="F58" s="320"/>
      <c r="G58" s="361"/>
      <c r="H58" s="361"/>
      <c r="I58" s="278"/>
      <c r="J58" s="278"/>
    </row>
    <row r="59" customFormat="false" ht="14.25" hidden="false" customHeight="false" outlineLevel="0" collapsed="false">
      <c r="A59" s="301" t="n">
        <v>191655</v>
      </c>
      <c r="B59" s="370"/>
      <c r="C59" s="371" t="s">
        <v>581</v>
      </c>
      <c r="D59" s="295"/>
      <c r="E59" s="325" t="n">
        <v>249</v>
      </c>
      <c r="F59" s="320"/>
      <c r="G59" s="361"/>
      <c r="H59" s="361"/>
      <c r="I59" s="278"/>
      <c r="J59" s="278"/>
    </row>
    <row r="60" customFormat="false" ht="14.25" hidden="false" customHeight="false" outlineLevel="0" collapsed="false">
      <c r="A60" s="301" t="n">
        <v>193738</v>
      </c>
      <c r="B60" s="370"/>
      <c r="C60" s="371" t="s">
        <v>582</v>
      </c>
      <c r="D60" s="295"/>
      <c r="E60" s="325" t="n">
        <v>29</v>
      </c>
      <c r="F60" s="320"/>
      <c r="G60" s="361"/>
      <c r="H60" s="361"/>
      <c r="I60" s="278"/>
      <c r="J60" s="278"/>
    </row>
    <row r="61" customFormat="false" ht="14.25" hidden="false" customHeight="false" outlineLevel="0" collapsed="false">
      <c r="A61" s="301" t="n">
        <v>193737</v>
      </c>
      <c r="B61" s="370"/>
      <c r="C61" s="371" t="s">
        <v>583</v>
      </c>
      <c r="D61" s="295"/>
      <c r="E61" s="325" t="n">
        <v>25</v>
      </c>
      <c r="F61" s="320"/>
      <c r="G61" s="361"/>
      <c r="H61" s="361"/>
      <c r="I61" s="278"/>
      <c r="J61" s="278"/>
    </row>
    <row r="62" customFormat="false" ht="14.25" hidden="false" customHeight="false" outlineLevel="0" collapsed="false">
      <c r="A62" s="301" t="n">
        <v>191653</v>
      </c>
      <c r="B62" s="370"/>
      <c r="C62" s="371" t="s">
        <v>584</v>
      </c>
      <c r="D62" s="295"/>
      <c r="E62" s="325" t="n">
        <v>49</v>
      </c>
      <c r="F62" s="320"/>
      <c r="G62" s="361"/>
      <c r="H62" s="361"/>
      <c r="I62" s="278"/>
      <c r="J62" s="278"/>
    </row>
    <row r="63" customFormat="false" ht="14.25" hidden="false" customHeight="false" outlineLevel="0" collapsed="false">
      <c r="A63" s="301" t="n">
        <v>193840</v>
      </c>
      <c r="B63" s="370"/>
      <c r="C63" s="371" t="s">
        <v>585</v>
      </c>
      <c r="D63" s="295"/>
      <c r="E63" s="325" t="n">
        <v>149</v>
      </c>
      <c r="F63" s="320"/>
      <c r="G63" s="361"/>
      <c r="H63" s="361"/>
      <c r="I63" s="278"/>
      <c r="J63" s="278"/>
    </row>
    <row r="64" customFormat="false" ht="14.25" hidden="false" customHeight="false" outlineLevel="0" collapsed="false">
      <c r="A64" s="301" t="n">
        <v>194637</v>
      </c>
      <c r="B64" s="370"/>
      <c r="C64" s="371" t="s">
        <v>586</v>
      </c>
      <c r="D64" s="295"/>
      <c r="E64" s="325" t="n">
        <v>99</v>
      </c>
      <c r="F64" s="320"/>
      <c r="G64" s="361"/>
      <c r="H64" s="361"/>
      <c r="I64" s="278"/>
      <c r="J64" s="278"/>
    </row>
    <row r="65" customFormat="false" ht="14.25" hidden="false" customHeight="false" outlineLevel="0" collapsed="false">
      <c r="A65" s="301" t="n">
        <v>173072</v>
      </c>
      <c r="B65" s="370"/>
      <c r="C65" s="371" t="s">
        <v>587</v>
      </c>
      <c r="D65" s="295"/>
      <c r="E65" s="325" t="n">
        <v>49</v>
      </c>
      <c r="F65" s="320"/>
      <c r="G65" s="361"/>
      <c r="H65" s="361"/>
      <c r="I65" s="278"/>
      <c r="J65" s="278"/>
    </row>
    <row r="66" customFormat="false" ht="14.25" hidden="false" customHeight="false" outlineLevel="0" collapsed="false">
      <c r="A66" s="301" t="n">
        <v>193836</v>
      </c>
      <c r="B66" s="370"/>
      <c r="C66" s="371" t="s">
        <v>588</v>
      </c>
      <c r="D66" s="295"/>
      <c r="E66" s="325" t="n">
        <v>349</v>
      </c>
      <c r="F66" s="320"/>
      <c r="G66" s="361"/>
      <c r="H66" s="361"/>
      <c r="I66" s="278"/>
      <c r="J66" s="278"/>
    </row>
    <row r="67" customFormat="false" ht="14.25" hidden="false" customHeight="false" outlineLevel="0" collapsed="false">
      <c r="A67" s="301" t="n">
        <v>191651</v>
      </c>
      <c r="B67" s="370"/>
      <c r="C67" s="371" t="s">
        <v>589</v>
      </c>
      <c r="D67" s="295"/>
      <c r="E67" s="325" t="n">
        <v>79</v>
      </c>
      <c r="F67" s="320"/>
      <c r="G67" s="361"/>
      <c r="H67" s="361"/>
      <c r="I67" s="278"/>
      <c r="J67" s="278"/>
    </row>
    <row r="68" customFormat="false" ht="14.25" hidden="false" customHeight="false" outlineLevel="0" collapsed="false">
      <c r="A68" s="301" t="n">
        <v>180328</v>
      </c>
      <c r="B68" s="370"/>
      <c r="C68" s="371" t="s">
        <v>590</v>
      </c>
      <c r="D68" s="295"/>
      <c r="E68" s="325" t="n">
        <v>59</v>
      </c>
      <c r="F68" s="320"/>
      <c r="G68" s="361"/>
      <c r="H68" s="361"/>
      <c r="I68" s="278"/>
      <c r="J68" s="278"/>
    </row>
    <row r="69" customFormat="false" ht="14.25" hidden="false" customHeight="false" outlineLevel="0" collapsed="false">
      <c r="A69" s="301" t="n">
        <v>142803</v>
      </c>
      <c r="B69" s="370"/>
      <c r="C69" s="371" t="s">
        <v>591</v>
      </c>
      <c r="D69" s="295"/>
      <c r="E69" s="325" t="n">
        <v>49</v>
      </c>
      <c r="F69" s="320"/>
      <c r="G69" s="361"/>
      <c r="H69" s="361"/>
      <c r="I69" s="278"/>
      <c r="J69" s="278"/>
    </row>
    <row r="70" customFormat="false" ht="14.25" hidden="false" customHeight="false" outlineLevel="0" collapsed="false">
      <c r="A70" s="301"/>
      <c r="B70" s="370"/>
      <c r="C70" s="371"/>
      <c r="D70" s="295"/>
      <c r="E70" s="325"/>
      <c r="F70" s="320"/>
      <c r="G70" s="361"/>
      <c r="H70" s="361"/>
      <c r="I70" s="278"/>
      <c r="J70" s="278"/>
    </row>
    <row r="71" customFormat="false" ht="14.25" hidden="false" customHeight="false" outlineLevel="0" collapsed="false">
      <c r="A71" s="301"/>
      <c r="B71" s="370"/>
      <c r="C71" s="371"/>
      <c r="D71" s="295"/>
      <c r="E71" s="325"/>
      <c r="F71" s="320"/>
      <c r="G71" s="361"/>
      <c r="H71" s="361"/>
      <c r="I71" s="278"/>
      <c r="J71" s="278"/>
    </row>
    <row r="72" customFormat="false" ht="14.25" hidden="false" customHeight="false" outlineLevel="0" collapsed="false">
      <c r="A72" s="301" t="n">
        <v>122840</v>
      </c>
      <c r="B72" s="370"/>
      <c r="C72" s="371" t="s">
        <v>455</v>
      </c>
      <c r="D72" s="295"/>
      <c r="E72" s="325" t="n">
        <v>350</v>
      </c>
      <c r="F72" s="320"/>
      <c r="G72" s="361"/>
      <c r="H72" s="361"/>
      <c r="I72" s="278"/>
      <c r="J72" s="278"/>
    </row>
    <row r="73" customFormat="false" ht="14.25" hidden="false" customHeight="false" outlineLevel="0" collapsed="false">
      <c r="A73" s="301" t="n">
        <v>122839</v>
      </c>
      <c r="B73" s="370"/>
      <c r="C73" s="371" t="s">
        <v>456</v>
      </c>
      <c r="D73" s="295"/>
      <c r="E73" s="325" t="n">
        <v>70</v>
      </c>
      <c r="F73" s="320"/>
      <c r="G73" s="361"/>
      <c r="H73" s="361"/>
      <c r="I73" s="278"/>
      <c r="J73" s="278"/>
    </row>
    <row r="74" customFormat="false" ht="14.25" hidden="false" customHeight="false" outlineLevel="0" collapsed="false">
      <c r="A74" s="301" t="n">
        <v>107901</v>
      </c>
      <c r="B74" s="370"/>
      <c r="C74" s="371" t="s">
        <v>457</v>
      </c>
      <c r="D74" s="295"/>
      <c r="E74" s="325" t="n">
        <v>50</v>
      </c>
      <c r="F74" s="320"/>
      <c r="G74" s="361"/>
      <c r="H74" s="361"/>
      <c r="I74" s="278"/>
      <c r="J74" s="278"/>
    </row>
    <row r="75" customFormat="false" ht="14.25" hidden="false" customHeight="false" outlineLevel="0" collapsed="false">
      <c r="A75" s="301" t="n">
        <v>122871</v>
      </c>
      <c r="B75" s="370"/>
      <c r="C75" s="371" t="s">
        <v>458</v>
      </c>
      <c r="D75" s="295"/>
      <c r="E75" s="325" t="n">
        <v>50</v>
      </c>
      <c r="F75" s="320"/>
      <c r="G75" s="361"/>
      <c r="H75" s="361"/>
      <c r="I75" s="278"/>
      <c r="J75" s="278"/>
    </row>
    <row r="76" customFormat="false" ht="14.25" hidden="false" customHeight="false" outlineLevel="0" collapsed="false">
      <c r="A76" s="301" t="n">
        <v>122868</v>
      </c>
      <c r="B76" s="370"/>
      <c r="C76" s="371" t="s">
        <v>459</v>
      </c>
      <c r="D76" s="295"/>
      <c r="E76" s="325" t="n">
        <v>40</v>
      </c>
      <c r="F76" s="320"/>
      <c r="G76" s="361"/>
      <c r="H76" s="361"/>
      <c r="I76" s="278"/>
      <c r="J76" s="278"/>
    </row>
    <row r="77" customFormat="false" ht="14.25" hidden="false" customHeight="false" outlineLevel="0" collapsed="false">
      <c r="A77" s="301" t="n">
        <v>122867</v>
      </c>
      <c r="B77" s="370"/>
      <c r="C77" s="371" t="s">
        <v>460</v>
      </c>
      <c r="D77" s="295"/>
      <c r="E77" s="325" t="n">
        <v>40</v>
      </c>
      <c r="F77" s="320"/>
      <c r="G77" s="361"/>
      <c r="H77" s="361"/>
      <c r="I77" s="278"/>
      <c r="J77" s="278"/>
    </row>
    <row r="78" customFormat="false" ht="14.25" hidden="false" customHeight="false" outlineLevel="0" collapsed="false">
      <c r="A78" s="301"/>
      <c r="B78" s="370"/>
      <c r="C78" s="371" t="s">
        <v>461</v>
      </c>
      <c r="D78" s="295"/>
      <c r="E78" s="325" t="n">
        <v>40</v>
      </c>
      <c r="F78" s="320"/>
      <c r="G78" s="361"/>
      <c r="H78" s="361"/>
      <c r="I78" s="278"/>
      <c r="J78" s="278"/>
    </row>
    <row r="79" customFormat="false" ht="14.25" hidden="false" customHeight="false" outlineLevel="0" collapsed="false">
      <c r="A79" s="301" t="n">
        <v>122869</v>
      </c>
      <c r="B79" s="370"/>
      <c r="C79" s="371" t="s">
        <v>462</v>
      </c>
      <c r="D79" s="295"/>
      <c r="E79" s="325" t="n">
        <v>40</v>
      </c>
      <c r="F79" s="320"/>
      <c r="G79" s="361"/>
      <c r="H79" s="361"/>
      <c r="I79" s="278"/>
      <c r="J79" s="278"/>
    </row>
    <row r="80" customFormat="false" ht="14.25" hidden="false" customHeight="false" outlineLevel="0" collapsed="false">
      <c r="A80" s="301" t="n">
        <v>122338</v>
      </c>
      <c r="B80" s="370"/>
      <c r="C80" s="371" t="s">
        <v>463</v>
      </c>
      <c r="D80" s="295"/>
      <c r="E80" s="325" t="n">
        <v>25</v>
      </c>
      <c r="F80" s="320"/>
      <c r="G80" s="361"/>
      <c r="H80" s="361"/>
      <c r="I80" s="278"/>
      <c r="J80" s="278"/>
    </row>
    <row r="81" customFormat="false" ht="14.25" hidden="false" customHeight="false" outlineLevel="0" collapsed="false">
      <c r="A81" s="301" t="n">
        <v>57884</v>
      </c>
      <c r="B81" s="370"/>
      <c r="C81" s="371" t="s">
        <v>592</v>
      </c>
      <c r="D81" s="295"/>
      <c r="E81" s="325" t="n">
        <v>220</v>
      </c>
      <c r="F81" s="320"/>
      <c r="G81" s="361"/>
      <c r="H81" s="361"/>
      <c r="I81" s="278"/>
      <c r="J81" s="278"/>
    </row>
    <row r="82" customFormat="false" ht="14.25" hidden="false" customHeight="false" outlineLevel="0" collapsed="false">
      <c r="A82" s="301" t="n">
        <v>6715</v>
      </c>
      <c r="B82" s="370"/>
      <c r="C82" s="371" t="s">
        <v>593</v>
      </c>
      <c r="D82" s="295"/>
      <c r="E82" s="325" t="n">
        <v>140</v>
      </c>
      <c r="F82" s="320"/>
      <c r="G82" s="361"/>
      <c r="H82" s="361"/>
      <c r="I82" s="278"/>
      <c r="J82" s="278"/>
    </row>
    <row r="83" customFormat="false" ht="14.25" hidden="false" customHeight="false" outlineLevel="0" collapsed="false">
      <c r="A83" s="301" t="n">
        <v>123323</v>
      </c>
      <c r="B83" s="370"/>
      <c r="C83" s="371" t="s">
        <v>466</v>
      </c>
      <c r="D83" s="295"/>
      <c r="E83" s="325" t="n">
        <v>25</v>
      </c>
      <c r="F83" s="320"/>
      <c r="G83" s="361"/>
      <c r="H83" s="361"/>
      <c r="I83" s="278"/>
      <c r="J83" s="278"/>
    </row>
    <row r="84" customFormat="false" ht="14.25" hidden="false" customHeight="false" outlineLevel="0" collapsed="false">
      <c r="A84" s="301" t="n">
        <v>106664</v>
      </c>
      <c r="B84" s="370"/>
      <c r="C84" s="371" t="s">
        <v>500</v>
      </c>
      <c r="D84" s="295"/>
      <c r="E84" s="325" t="n">
        <v>50</v>
      </c>
      <c r="F84" s="320"/>
      <c r="G84" s="361"/>
      <c r="H84" s="361"/>
      <c r="I84" s="278"/>
      <c r="J84" s="278"/>
    </row>
    <row r="85" customFormat="false" ht="14.25" hidden="false" customHeight="false" outlineLevel="0" collapsed="false">
      <c r="A85" s="301" t="n">
        <v>122845</v>
      </c>
      <c r="B85" s="370"/>
      <c r="C85" s="371" t="s">
        <v>501</v>
      </c>
      <c r="D85" s="295"/>
      <c r="E85" s="325" t="n">
        <v>40</v>
      </c>
      <c r="F85" s="320"/>
      <c r="G85" s="361"/>
      <c r="H85" s="361"/>
      <c r="I85" s="278"/>
      <c r="J85" s="278"/>
    </row>
    <row r="86" customFormat="false" ht="14.25" hidden="false" customHeight="false" outlineLevel="0" collapsed="false">
      <c r="A86" s="301" t="n">
        <v>111341</v>
      </c>
      <c r="B86" s="370"/>
      <c r="C86" s="371" t="s">
        <v>502</v>
      </c>
      <c r="D86" s="295"/>
      <c r="E86" s="325" t="n">
        <v>30</v>
      </c>
      <c r="F86" s="320"/>
      <c r="G86" s="361"/>
      <c r="H86" s="361"/>
      <c r="I86" s="278"/>
      <c r="J86" s="278"/>
    </row>
    <row r="87" customFormat="false" ht="14.25" hidden="false" customHeight="false" outlineLevel="0" collapsed="false">
      <c r="A87" s="301" t="n">
        <v>106665</v>
      </c>
      <c r="B87" s="370"/>
      <c r="C87" s="371" t="s">
        <v>503</v>
      </c>
      <c r="D87" s="295"/>
      <c r="E87" s="325" t="n">
        <v>20</v>
      </c>
      <c r="F87" s="320"/>
      <c r="G87" s="361"/>
      <c r="H87" s="361"/>
      <c r="I87" s="278"/>
      <c r="J87" s="278"/>
    </row>
    <row r="88" customFormat="false" ht="14.25" hidden="false" customHeight="false" outlineLevel="0" collapsed="false">
      <c r="A88" s="301" t="n">
        <v>111356</v>
      </c>
      <c r="B88" s="370"/>
      <c r="C88" s="371" t="s">
        <v>504</v>
      </c>
      <c r="D88" s="295"/>
      <c r="E88" s="325" t="n">
        <v>15</v>
      </c>
      <c r="F88" s="320"/>
      <c r="G88" s="361"/>
      <c r="H88" s="361"/>
      <c r="I88" s="278"/>
      <c r="J88" s="278"/>
    </row>
    <row r="89" customFormat="false" ht="14.25" hidden="false" customHeight="false" outlineLevel="0" collapsed="false">
      <c r="A89" s="301" t="n">
        <v>57643</v>
      </c>
      <c r="B89" s="370"/>
      <c r="C89" s="371" t="s">
        <v>510</v>
      </c>
      <c r="D89" s="295"/>
      <c r="E89" s="325" t="n">
        <v>1200</v>
      </c>
      <c r="F89" s="320"/>
      <c r="G89" s="361"/>
      <c r="H89" s="361"/>
      <c r="I89" s="278"/>
      <c r="J89" s="278"/>
    </row>
    <row r="90" customFormat="false" ht="14.25" hidden="false" customHeight="false" outlineLevel="0" collapsed="false">
      <c r="A90" s="301" t="n">
        <v>122863</v>
      </c>
      <c r="B90" s="370"/>
      <c r="C90" s="371" t="s">
        <v>594</v>
      </c>
      <c r="D90" s="295"/>
      <c r="E90" s="325" t="n">
        <v>10</v>
      </c>
      <c r="F90" s="320"/>
      <c r="G90" s="361"/>
      <c r="H90" s="361"/>
      <c r="I90" s="278"/>
      <c r="J90" s="278"/>
    </row>
    <row r="91" customFormat="false" ht="14.25" hidden="false" customHeight="false" outlineLevel="0" collapsed="false">
      <c r="A91" s="301" t="n">
        <v>122862</v>
      </c>
      <c r="B91" s="370"/>
      <c r="C91" s="371" t="s">
        <v>595</v>
      </c>
      <c r="D91" s="295"/>
      <c r="E91" s="325" t="n">
        <v>10</v>
      </c>
      <c r="F91" s="320"/>
      <c r="G91" s="361"/>
      <c r="H91" s="361"/>
      <c r="I91" s="278"/>
      <c r="J91" s="278"/>
    </row>
    <row r="92" customFormat="false" ht="14.25" hidden="false" customHeight="false" outlineLevel="0" collapsed="false">
      <c r="A92" s="301" t="n">
        <v>57645</v>
      </c>
      <c r="B92" s="370"/>
      <c r="C92" s="371" t="s">
        <v>516</v>
      </c>
      <c r="D92" s="295"/>
      <c r="E92" s="325" t="n">
        <v>150</v>
      </c>
      <c r="F92" s="320"/>
      <c r="G92" s="361"/>
      <c r="H92" s="361"/>
      <c r="I92" s="278"/>
      <c r="J92" s="278"/>
    </row>
    <row r="93" customFormat="false" ht="14.25" hidden="false" customHeight="false" outlineLevel="0" collapsed="false">
      <c r="A93" s="301" t="n">
        <v>106087</v>
      </c>
      <c r="B93" s="370"/>
      <c r="C93" s="371" t="s">
        <v>517</v>
      </c>
      <c r="D93" s="295"/>
      <c r="E93" s="325" t="n">
        <v>350</v>
      </c>
      <c r="F93" s="320"/>
      <c r="G93" s="361"/>
      <c r="H93" s="361"/>
      <c r="I93" s="278"/>
      <c r="J93" s="278"/>
    </row>
    <row r="94" customFormat="false" ht="14.25" hidden="false" customHeight="false" outlineLevel="0" collapsed="false">
      <c r="A94" s="301" t="n">
        <v>57643</v>
      </c>
      <c r="B94" s="370"/>
      <c r="C94" s="371" t="s">
        <v>518</v>
      </c>
      <c r="D94" s="295"/>
      <c r="E94" s="325" t="n">
        <v>260</v>
      </c>
      <c r="F94" s="320"/>
      <c r="G94" s="361"/>
      <c r="H94" s="361"/>
      <c r="I94" s="278"/>
      <c r="J94" s="278"/>
    </row>
    <row r="95" customFormat="false" ht="14.25" hidden="false" customHeight="false" outlineLevel="0" collapsed="false">
      <c r="A95" s="301" t="n">
        <v>105157</v>
      </c>
      <c r="B95" s="370"/>
      <c r="C95" s="371" t="s">
        <v>519</v>
      </c>
      <c r="D95" s="295"/>
      <c r="E95" s="325" t="n">
        <v>20</v>
      </c>
      <c r="F95" s="320"/>
      <c r="G95" s="361"/>
      <c r="H95" s="361"/>
      <c r="I95" s="278"/>
      <c r="J95" s="278"/>
    </row>
    <row r="96" customFormat="false" ht="14.25" hidden="false" customHeight="false" outlineLevel="0" collapsed="false">
      <c r="A96" s="301" t="n">
        <v>3292</v>
      </c>
      <c r="B96" s="370"/>
      <c r="C96" s="371" t="s">
        <v>596</v>
      </c>
      <c r="D96" s="295"/>
      <c r="E96" s="325" t="n">
        <v>60</v>
      </c>
      <c r="F96" s="320"/>
      <c r="G96" s="361"/>
      <c r="H96" s="361"/>
      <c r="I96" s="278"/>
      <c r="J96" s="278"/>
    </row>
    <row r="97" customFormat="false" ht="14.25" hidden="false" customHeight="false" outlineLevel="0" collapsed="false">
      <c r="A97" s="301" t="n">
        <v>122836</v>
      </c>
      <c r="B97" s="370"/>
      <c r="C97" s="371" t="s">
        <v>597</v>
      </c>
      <c r="D97" s="295"/>
      <c r="E97" s="325" t="n">
        <v>1000</v>
      </c>
      <c r="F97" s="320"/>
      <c r="G97" s="361"/>
      <c r="H97" s="361"/>
      <c r="I97" s="278"/>
      <c r="J97" s="278"/>
    </row>
    <row r="98" customFormat="false" ht="14.25" hidden="false" customHeight="false" outlineLevel="0" collapsed="false">
      <c r="A98" s="301" t="n">
        <v>34761</v>
      </c>
      <c r="B98" s="370"/>
      <c r="C98" s="371" t="s">
        <v>598</v>
      </c>
      <c r="D98" s="295"/>
      <c r="E98" s="325" t="n">
        <v>1000</v>
      </c>
      <c r="F98" s="320"/>
      <c r="G98" s="361"/>
      <c r="H98" s="361"/>
      <c r="I98" s="278"/>
      <c r="J98" s="278"/>
    </row>
    <row r="99" customFormat="false" ht="14.25" hidden="false" customHeight="false" outlineLevel="0" collapsed="false">
      <c r="A99" s="301" t="n">
        <v>122837</v>
      </c>
      <c r="B99" s="370"/>
      <c r="C99" s="371" t="s">
        <v>523</v>
      </c>
      <c r="D99" s="295"/>
      <c r="E99" s="325" t="n">
        <v>700</v>
      </c>
      <c r="F99" s="320"/>
      <c r="G99" s="361"/>
      <c r="H99" s="361"/>
      <c r="I99" s="278"/>
      <c r="J99" s="278"/>
    </row>
    <row r="100" customFormat="false" ht="14.25" hidden="false" customHeight="false" outlineLevel="0" collapsed="false">
      <c r="A100" s="301" t="n">
        <v>122724</v>
      </c>
      <c r="B100" s="370"/>
      <c r="C100" s="371" t="s">
        <v>524</v>
      </c>
      <c r="D100" s="295"/>
      <c r="E100" s="325" t="n">
        <v>700</v>
      </c>
      <c r="F100" s="320"/>
      <c r="G100" s="361"/>
      <c r="H100" s="361"/>
      <c r="I100" s="278"/>
      <c r="J100" s="278"/>
    </row>
    <row r="101" customFormat="false" ht="14.25" hidden="false" customHeight="false" outlineLevel="0" collapsed="false">
      <c r="A101" s="301" t="n">
        <v>120778</v>
      </c>
      <c r="B101" s="370"/>
      <c r="C101" s="371" t="s">
        <v>525</v>
      </c>
      <c r="D101" s="295"/>
      <c r="E101" s="325" t="n">
        <v>450</v>
      </c>
      <c r="F101" s="320"/>
      <c r="G101" s="361"/>
      <c r="H101" s="361"/>
      <c r="I101" s="278"/>
      <c r="J101" s="278"/>
    </row>
    <row r="102" customFormat="false" ht="14.25" hidden="false" customHeight="false" outlineLevel="0" collapsed="false">
      <c r="A102" s="301" t="n">
        <v>36184</v>
      </c>
      <c r="B102" s="370"/>
      <c r="C102" s="297" t="s">
        <v>599</v>
      </c>
      <c r="D102" s="295"/>
      <c r="E102" s="325" t="n">
        <v>40</v>
      </c>
      <c r="F102" s="320"/>
      <c r="G102" s="361"/>
      <c r="H102" s="361"/>
      <c r="I102" s="278"/>
      <c r="J102" s="278"/>
    </row>
    <row r="103" customFormat="false" ht="14.25" hidden="false" customHeight="false" outlineLevel="0" collapsed="false">
      <c r="A103" s="301"/>
      <c r="B103" s="370"/>
      <c r="C103" s="371"/>
      <c r="D103" s="295"/>
      <c r="E103" s="325"/>
      <c r="F103" s="320"/>
      <c r="G103" s="361"/>
      <c r="H103" s="361"/>
      <c r="I103" s="278"/>
      <c r="J103" s="278"/>
    </row>
    <row r="104" customFormat="false" ht="14.25" hidden="false" customHeight="false" outlineLevel="0" collapsed="false">
      <c r="A104" s="301"/>
      <c r="B104" s="370"/>
      <c r="C104" s="371"/>
      <c r="D104" s="295"/>
      <c r="E104" s="325"/>
      <c r="F104" s="320"/>
      <c r="G104" s="361"/>
      <c r="H104" s="361"/>
      <c r="I104" s="278"/>
      <c r="J104" s="278"/>
    </row>
    <row r="105" customFormat="false" ht="14.25" hidden="false" customHeight="false" outlineLevel="0" collapsed="false">
      <c r="A105" s="301"/>
      <c r="B105" s="370"/>
      <c r="C105" s="371"/>
      <c r="D105" s="295"/>
      <c r="E105" s="325"/>
      <c r="F105" s="320"/>
      <c r="G105" s="361"/>
      <c r="H105" s="361"/>
      <c r="I105" s="278"/>
      <c r="J105" s="278"/>
    </row>
    <row r="106" customFormat="false" ht="14.25" hidden="false" customHeight="false" outlineLevel="0" collapsed="false">
      <c r="A106" s="301"/>
      <c r="B106" s="370"/>
      <c r="C106" s="371"/>
      <c r="D106" s="295"/>
      <c r="E106" s="325"/>
      <c r="F106" s="320"/>
      <c r="G106" s="361"/>
      <c r="H106" s="361"/>
      <c r="I106" s="278"/>
      <c r="J106" s="278"/>
    </row>
    <row r="107" customFormat="false" ht="14.25" hidden="false" customHeight="false" outlineLevel="0" collapsed="false">
      <c r="A107" s="301"/>
      <c r="B107" s="370"/>
      <c r="C107" s="371"/>
      <c r="D107" s="295"/>
      <c r="E107" s="325"/>
      <c r="F107" s="320"/>
      <c r="G107" s="361"/>
      <c r="H107" s="361"/>
      <c r="I107" s="278"/>
      <c r="J107" s="278"/>
    </row>
    <row r="108" customFormat="false" ht="14.25" hidden="false" customHeight="false" outlineLevel="0" collapsed="false">
      <c r="A108" s="301"/>
      <c r="B108" s="370"/>
      <c r="C108" s="371"/>
      <c r="D108" s="295"/>
      <c r="E108" s="325"/>
      <c r="F108" s="320"/>
      <c r="G108" s="361"/>
      <c r="H108" s="361"/>
      <c r="I108" s="278"/>
      <c r="J108" s="278"/>
    </row>
    <row r="109" customFormat="false" ht="14.25" hidden="false" customHeight="false" outlineLevel="0" collapsed="false">
      <c r="A109" s="301"/>
      <c r="B109" s="370"/>
      <c r="C109" s="371"/>
      <c r="D109" s="295"/>
      <c r="E109" s="325"/>
      <c r="F109" s="320"/>
      <c r="G109" s="361"/>
      <c r="H109" s="361"/>
      <c r="I109" s="278"/>
      <c r="J109" s="278"/>
    </row>
    <row r="110" customFormat="false" ht="14.25" hidden="false" customHeight="false" outlineLevel="0" collapsed="false">
      <c r="A110" s="301"/>
      <c r="B110" s="370"/>
      <c r="C110" s="371"/>
      <c r="D110" s="257"/>
      <c r="E110" s="325"/>
      <c r="F110" s="320"/>
      <c r="G110" s="361"/>
      <c r="H110" s="361"/>
      <c r="I110" s="278"/>
      <c r="J110" s="278"/>
    </row>
    <row r="111" customFormat="false" ht="14.25" hidden="false" customHeight="false" outlineLevel="0" collapsed="false">
      <c r="A111" s="301"/>
      <c r="B111" s="370"/>
      <c r="C111" s="371"/>
      <c r="D111" s="257"/>
      <c r="E111" s="325"/>
      <c r="F111" s="320"/>
      <c r="G111" s="361"/>
      <c r="H111" s="361"/>
      <c r="I111" s="278"/>
      <c r="J111" s="278"/>
    </row>
    <row r="112" customFormat="false" ht="14.25" hidden="false" customHeight="false" outlineLevel="0" collapsed="false">
      <c r="A112" s="301"/>
      <c r="B112" s="370"/>
      <c r="C112" s="371"/>
      <c r="D112" s="257"/>
      <c r="E112" s="325"/>
      <c r="F112" s="320"/>
      <c r="G112" s="361"/>
      <c r="H112" s="361"/>
      <c r="I112" s="278"/>
      <c r="J112" s="278"/>
    </row>
    <row r="113" customFormat="false" ht="14.25" hidden="false" customHeight="false" outlineLevel="0" collapsed="false">
      <c r="A113" s="301"/>
      <c r="B113" s="370"/>
      <c r="C113" s="371"/>
      <c r="D113" s="257"/>
      <c r="E113" s="325"/>
      <c r="F113" s="320"/>
      <c r="G113" s="361"/>
      <c r="H113" s="361"/>
      <c r="I113" s="278"/>
      <c r="J113" s="278"/>
    </row>
    <row r="114" customFormat="false" ht="14.25" hidden="false" customHeight="false" outlineLevel="0" collapsed="false">
      <c r="A114" s="301"/>
      <c r="B114" s="370"/>
      <c r="C114" s="371"/>
      <c r="D114" s="257"/>
      <c r="E114" s="325"/>
      <c r="F114" s="320"/>
      <c r="G114" s="361"/>
      <c r="H114" s="361"/>
      <c r="I114" s="278"/>
      <c r="J114" s="278"/>
    </row>
    <row r="115" customFormat="false" ht="14.25" hidden="false" customHeight="false" outlineLevel="0" collapsed="false">
      <c r="A115" s="301"/>
      <c r="B115" s="370"/>
      <c r="C115" s="371"/>
      <c r="D115" s="257"/>
      <c r="E115" s="325"/>
      <c r="F115" s="320"/>
      <c r="G115" s="361"/>
      <c r="H115" s="361"/>
      <c r="I115" s="278"/>
      <c r="J115" s="278"/>
    </row>
    <row r="116" customFormat="false" ht="14.25" hidden="false" customHeight="false" outlineLevel="0" collapsed="false">
      <c r="A116" s="301"/>
      <c r="B116" s="370"/>
      <c r="C116" s="371"/>
      <c r="D116" s="257"/>
      <c r="E116" s="325"/>
      <c r="F116" s="320"/>
      <c r="G116" s="361"/>
      <c r="H116" s="361"/>
      <c r="I116" s="278"/>
      <c r="J116" s="278"/>
    </row>
    <row r="117" customFormat="false" ht="14.25" hidden="false" customHeight="false" outlineLevel="0" collapsed="false">
      <c r="A117" s="301"/>
      <c r="B117" s="370"/>
      <c r="C117" s="371"/>
      <c r="D117" s="257"/>
      <c r="E117" s="325"/>
      <c r="F117" s="320"/>
      <c r="G117" s="361"/>
      <c r="H117" s="361"/>
      <c r="I117" s="278"/>
      <c r="J117" s="278"/>
    </row>
    <row r="118" customFormat="false" ht="14.25" hidden="false" customHeight="false" outlineLevel="0" collapsed="false">
      <c r="A118" s="301"/>
      <c r="B118" s="370"/>
      <c r="C118" s="371"/>
      <c r="D118" s="257"/>
      <c r="E118" s="325"/>
      <c r="F118" s="320"/>
      <c r="G118" s="361"/>
      <c r="H118" s="361"/>
      <c r="I118" s="278"/>
      <c r="J118" s="278"/>
    </row>
    <row r="119" customFormat="false" ht="14.25" hidden="false" customHeight="false" outlineLevel="0" collapsed="false">
      <c r="A119" s="301"/>
      <c r="B119" s="306"/>
      <c r="C119" s="297"/>
      <c r="D119" s="257"/>
      <c r="E119" s="325"/>
      <c r="F119" s="320"/>
      <c r="G119" s="361"/>
      <c r="H119" s="361"/>
      <c r="I119" s="373"/>
      <c r="J119" s="373"/>
    </row>
    <row r="120" customFormat="false" ht="14.25" hidden="false" customHeight="false" outlineLevel="0" collapsed="false">
      <c r="A120" s="374"/>
      <c r="B120" s="339"/>
      <c r="C120" s="299"/>
      <c r="D120" s="314"/>
      <c r="E120" s="340"/>
      <c r="F120" s="340"/>
      <c r="G120" s="369" t="s">
        <v>600</v>
      </c>
      <c r="H120" s="369"/>
      <c r="I120" s="369"/>
      <c r="J120" s="369"/>
    </row>
    <row r="121" customFormat="false" ht="14.25" hidden="false" customHeight="false" outlineLevel="0" collapsed="false">
      <c r="A121" s="257"/>
      <c r="B121" s="302"/>
      <c r="C121" s="303"/>
      <c r="D121" s="295"/>
      <c r="E121" s="295"/>
      <c r="F121" s="345"/>
      <c r="G121" s="292"/>
      <c r="H121" s="255"/>
    </row>
    <row r="122" customFormat="false" ht="14.25" hidden="false" customHeight="false" outlineLevel="0" collapsed="false">
      <c r="A122" s="257"/>
      <c r="B122" s="302"/>
      <c r="C122" s="303"/>
      <c r="D122" s="295"/>
      <c r="E122" s="295"/>
      <c r="F122" s="345"/>
      <c r="G122" s="292"/>
      <c r="H122" s="255"/>
    </row>
    <row r="123" customFormat="false" ht="14.25" hidden="false" customHeight="false" outlineLevel="0" collapsed="false">
      <c r="A123" s="257"/>
      <c r="B123" s="302"/>
      <c r="C123" s="303"/>
      <c r="D123" s="295"/>
      <c r="E123" s="295"/>
      <c r="F123" s="345"/>
      <c r="G123" s="292"/>
      <c r="H123" s="255"/>
    </row>
    <row r="124" customFormat="false" ht="14.25" hidden="false" customHeight="false" outlineLevel="0" collapsed="false">
      <c r="A124" s="257"/>
      <c r="B124" s="302"/>
      <c r="C124" s="303"/>
      <c r="D124" s="295"/>
      <c r="E124" s="295"/>
      <c r="F124" s="345"/>
      <c r="G124" s="292"/>
      <c r="H124" s="255"/>
    </row>
    <row r="125" customFormat="false" ht="14.25" hidden="false" customHeight="false" outlineLevel="0" collapsed="false">
      <c r="A125" s="257"/>
      <c r="B125" s="302"/>
      <c r="C125" s="303"/>
      <c r="D125" s="295"/>
      <c r="E125" s="295"/>
      <c r="F125" s="345"/>
      <c r="G125" s="292"/>
      <c r="H125" s="255"/>
    </row>
    <row r="126" customFormat="false" ht="14.25" hidden="false" customHeight="false" outlineLevel="0" collapsed="false">
      <c r="A126" s="257"/>
      <c r="B126" s="302"/>
      <c r="C126" s="303"/>
      <c r="D126" s="295"/>
      <c r="E126" s="295"/>
      <c r="F126" s="345"/>
      <c r="G126" s="292"/>
      <c r="H126" s="255"/>
    </row>
    <row r="127" customFormat="false" ht="14.25" hidden="false" customHeight="false" outlineLevel="0" collapsed="false">
      <c r="A127" s="257"/>
      <c r="B127" s="302"/>
      <c r="C127" s="303"/>
      <c r="D127" s="295"/>
      <c r="E127" s="295"/>
      <c r="F127" s="345"/>
      <c r="G127" s="292"/>
      <c r="H127" s="255"/>
    </row>
    <row r="128" customFormat="false" ht="14.25" hidden="false" customHeight="false" outlineLevel="0" collapsed="false">
      <c r="A128" s="309" t="s">
        <v>307</v>
      </c>
      <c r="B128" s="310" t="s">
        <v>308</v>
      </c>
      <c r="C128" s="305" t="s">
        <v>309</v>
      </c>
      <c r="D128" s="304"/>
      <c r="E128" s="305" t="s">
        <v>195</v>
      </c>
      <c r="F128" s="305"/>
      <c r="G128" s="360"/>
      <c r="H128" s="360"/>
      <c r="I128" s="260" t="s">
        <v>63</v>
      </c>
      <c r="J128" s="260"/>
    </row>
    <row r="129" customFormat="false" ht="14.25" hidden="false" customHeight="false" outlineLevel="0" collapsed="false">
      <c r="A129" s="347"/>
      <c r="B129" s="348"/>
      <c r="C129" s="349" t="s">
        <v>526</v>
      </c>
      <c r="D129" s="257"/>
      <c r="E129" s="349"/>
      <c r="F129" s="349"/>
      <c r="G129" s="300"/>
      <c r="H129" s="300"/>
      <c r="I129" s="278" t="s">
        <v>573</v>
      </c>
      <c r="J129" s="278"/>
    </row>
    <row r="130" customFormat="false" ht="14.25" hidden="false" customHeight="false" outlineLevel="0" collapsed="false">
      <c r="A130" s="301" t="n">
        <v>107369</v>
      </c>
      <c r="B130" s="306" t="n">
        <v>7010900112</v>
      </c>
      <c r="C130" s="297" t="s">
        <v>528</v>
      </c>
      <c r="D130" s="257"/>
      <c r="E130" s="325" t="n">
        <v>300</v>
      </c>
      <c r="F130" s="320"/>
      <c r="G130" s="361"/>
      <c r="H130" s="361"/>
      <c r="I130" s="278"/>
      <c r="J130" s="278"/>
    </row>
    <row r="131" customFormat="false" ht="14.25" hidden="false" customHeight="false" outlineLevel="0" collapsed="false">
      <c r="A131" s="301" t="n">
        <v>106017</v>
      </c>
      <c r="B131" s="306" t="n">
        <v>7011000112</v>
      </c>
      <c r="C131" s="297" t="s">
        <v>532</v>
      </c>
      <c r="D131" s="257"/>
      <c r="E131" s="325" t="n">
        <v>650</v>
      </c>
      <c r="F131" s="320"/>
      <c r="G131" s="361"/>
      <c r="H131" s="361"/>
      <c r="I131" s="278"/>
      <c r="J131" s="278"/>
    </row>
    <row r="132" customFormat="false" ht="14.25" hidden="false" customHeight="false" outlineLevel="0" collapsed="false">
      <c r="A132" s="301" t="n">
        <v>34800</v>
      </c>
      <c r="B132" s="306" t="n">
        <v>7011600001</v>
      </c>
      <c r="C132" s="297" t="s">
        <v>601</v>
      </c>
      <c r="D132" s="257"/>
      <c r="E132" s="325" t="n">
        <v>850</v>
      </c>
      <c r="F132" s="320"/>
      <c r="G132" s="361"/>
      <c r="H132" s="361"/>
      <c r="I132" s="278"/>
      <c r="J132" s="278"/>
    </row>
    <row r="133" customFormat="false" ht="14.25" hidden="false" customHeight="false" outlineLevel="0" collapsed="false">
      <c r="A133" s="301" t="n">
        <v>122720</v>
      </c>
      <c r="B133" s="306" t="n">
        <v>7011300000</v>
      </c>
      <c r="C133" s="297" t="s">
        <v>602</v>
      </c>
      <c r="D133" s="257"/>
      <c r="E133" s="325" t="n">
        <v>6000</v>
      </c>
      <c r="F133" s="320"/>
      <c r="G133" s="361"/>
      <c r="H133" s="361"/>
      <c r="I133" s="278"/>
      <c r="J133" s="278"/>
    </row>
    <row r="134" customFormat="false" ht="14.25" hidden="false" customHeight="false" outlineLevel="0" collapsed="false">
      <c r="A134" s="301" t="n">
        <v>95610</v>
      </c>
      <c r="B134" s="306" t="n">
        <v>7012000002</v>
      </c>
      <c r="C134" s="297" t="s">
        <v>603</v>
      </c>
      <c r="D134" s="257"/>
      <c r="E134" s="325" t="n">
        <v>20</v>
      </c>
      <c r="F134" s="320"/>
      <c r="G134" s="361"/>
      <c r="H134" s="361"/>
      <c r="I134" s="278"/>
      <c r="J134" s="278"/>
    </row>
    <row r="135" customFormat="false" ht="14.25" hidden="false" customHeight="false" outlineLevel="0" collapsed="false">
      <c r="A135" s="301" t="n">
        <v>122851</v>
      </c>
      <c r="B135" s="306" t="n">
        <v>7012100000</v>
      </c>
      <c r="C135" s="297" t="s">
        <v>604</v>
      </c>
      <c r="D135" s="257"/>
      <c r="E135" s="325" t="n">
        <v>50</v>
      </c>
      <c r="F135" s="320"/>
      <c r="G135" s="361"/>
      <c r="H135" s="361"/>
      <c r="I135" s="278"/>
      <c r="J135" s="278"/>
    </row>
    <row r="136" customFormat="false" ht="14.25" hidden="false" customHeight="false" outlineLevel="0" collapsed="false">
      <c r="A136" s="301" t="n">
        <v>107799</v>
      </c>
      <c r="B136" s="306" t="n">
        <v>7012220000</v>
      </c>
      <c r="C136" s="297" t="s">
        <v>535</v>
      </c>
      <c r="D136" s="257"/>
      <c r="E136" s="325" t="n">
        <v>60</v>
      </c>
      <c r="F136" s="320"/>
      <c r="G136" s="361"/>
      <c r="H136" s="361"/>
      <c r="I136" s="278"/>
      <c r="J136" s="278"/>
    </row>
    <row r="137" customFormat="false" ht="14.25" hidden="false" customHeight="false" outlineLevel="0" collapsed="false">
      <c r="A137" s="301" t="n">
        <v>122864</v>
      </c>
      <c r="B137" s="306" t="n">
        <v>7012500999</v>
      </c>
      <c r="C137" s="297" t="s">
        <v>605</v>
      </c>
      <c r="D137" s="257"/>
      <c r="E137" s="325" t="n">
        <v>50</v>
      </c>
      <c r="F137" s="320"/>
      <c r="G137" s="361"/>
      <c r="H137" s="361"/>
      <c r="I137" s="278"/>
      <c r="J137" s="278"/>
    </row>
    <row r="138" customFormat="false" ht="14.25" hidden="false" customHeight="false" outlineLevel="0" collapsed="false">
      <c r="A138" s="301" t="n">
        <v>91778</v>
      </c>
      <c r="B138" s="306" t="n">
        <v>7013101000</v>
      </c>
      <c r="C138" s="297" t="s">
        <v>606</v>
      </c>
      <c r="D138" s="257"/>
      <c r="E138" s="325" t="n">
        <v>50</v>
      </c>
      <c r="F138" s="320"/>
      <c r="G138" s="361"/>
      <c r="H138" s="361"/>
      <c r="I138" s="278"/>
      <c r="J138" s="278"/>
    </row>
    <row r="139" customFormat="false" ht="14.25" hidden="false" customHeight="false" outlineLevel="0" collapsed="false">
      <c r="A139" s="301" t="n">
        <v>91841</v>
      </c>
      <c r="B139" s="306" t="n">
        <v>7013201000</v>
      </c>
      <c r="C139" s="297" t="s">
        <v>607</v>
      </c>
      <c r="D139" s="257"/>
      <c r="E139" s="325" t="n">
        <v>60</v>
      </c>
      <c r="F139" s="320"/>
      <c r="G139" s="361"/>
      <c r="H139" s="361"/>
      <c r="I139" s="278"/>
      <c r="J139" s="278"/>
    </row>
    <row r="140" customFormat="false" ht="14.25" hidden="false" customHeight="false" outlineLevel="0" collapsed="false">
      <c r="A140" s="301" t="n">
        <v>122854</v>
      </c>
      <c r="B140" s="306" t="n">
        <v>7013301000</v>
      </c>
      <c r="C140" s="297" t="s">
        <v>608</v>
      </c>
      <c r="D140" s="257"/>
      <c r="E140" s="325" t="n">
        <v>70</v>
      </c>
      <c r="F140" s="320"/>
      <c r="G140" s="361"/>
      <c r="H140" s="361"/>
      <c r="I140" s="365"/>
      <c r="J140" s="365"/>
    </row>
    <row r="141" customFormat="false" ht="14.25" hidden="false" customHeight="false" outlineLevel="0" collapsed="false">
      <c r="A141" s="374"/>
      <c r="B141" s="339"/>
      <c r="C141" s="299"/>
      <c r="D141" s="314"/>
      <c r="E141" s="340"/>
      <c r="F141" s="340"/>
      <c r="G141" s="341"/>
      <c r="H141" s="342"/>
      <c r="I141" s="329"/>
      <c r="J141" s="329"/>
    </row>
    <row r="142" customFormat="false" ht="14.25" hidden="false" customHeight="false" outlineLevel="0" collapsed="false">
      <c r="A142" s="257"/>
      <c r="B142" s="302"/>
      <c r="C142" s="303"/>
      <c r="D142" s="295"/>
      <c r="E142" s="295"/>
      <c r="F142" s="345"/>
      <c r="G142" s="292"/>
      <c r="H142" s="255"/>
    </row>
    <row r="143" customFormat="false" ht="14.25" hidden="false" customHeight="false" outlineLevel="0" collapsed="false">
      <c r="A143" s="309" t="s">
        <v>307</v>
      </c>
      <c r="B143" s="310" t="s">
        <v>308</v>
      </c>
      <c r="C143" s="305" t="s">
        <v>309</v>
      </c>
      <c r="D143" s="304"/>
      <c r="E143" s="305" t="s">
        <v>195</v>
      </c>
      <c r="F143" s="305"/>
      <c r="G143" s="360"/>
      <c r="H143" s="360"/>
      <c r="I143" s="260" t="s">
        <v>63</v>
      </c>
      <c r="J143" s="260"/>
    </row>
    <row r="144" customFormat="false" ht="14.25" hidden="false" customHeight="false" outlineLevel="0" collapsed="false">
      <c r="A144" s="347"/>
      <c r="B144" s="348"/>
      <c r="C144" s="349" t="s">
        <v>542</v>
      </c>
      <c r="D144" s="257"/>
      <c r="E144" s="349"/>
      <c r="F144" s="349"/>
      <c r="G144" s="300"/>
      <c r="H144" s="300"/>
      <c r="I144" s="278" t="s">
        <v>573</v>
      </c>
      <c r="J144" s="278"/>
    </row>
    <row r="145" customFormat="false" ht="14.25" hidden="false" customHeight="false" outlineLevel="0" collapsed="false">
      <c r="A145" s="301" t="n">
        <v>112671</v>
      </c>
      <c r="B145" s="306" t="n">
        <v>7010350000</v>
      </c>
      <c r="C145" s="297" t="s">
        <v>543</v>
      </c>
      <c r="D145" s="257"/>
      <c r="E145" s="325" t="n">
        <v>80</v>
      </c>
      <c r="F145" s="320"/>
      <c r="G145" s="361"/>
      <c r="H145" s="361"/>
      <c r="I145" s="278"/>
      <c r="J145" s="278"/>
    </row>
    <row r="146" customFormat="false" ht="14.25" hidden="false" customHeight="false" outlineLevel="0" collapsed="false">
      <c r="A146" s="301" t="n">
        <v>106104</v>
      </c>
      <c r="B146" s="306" t="n">
        <v>7010350111</v>
      </c>
      <c r="C146" s="297" t="s">
        <v>544</v>
      </c>
      <c r="D146" s="257"/>
      <c r="E146" s="325" t="n">
        <v>80</v>
      </c>
      <c r="F146" s="320"/>
      <c r="G146" s="361"/>
      <c r="H146" s="361"/>
      <c r="I146" s="278"/>
      <c r="J146" s="278"/>
    </row>
    <row r="147" customFormat="false" ht="14.25" hidden="false" customHeight="false" outlineLevel="0" collapsed="false">
      <c r="A147" s="301" t="n">
        <v>106103</v>
      </c>
      <c r="B147" s="306" t="n">
        <v>7010350777</v>
      </c>
      <c r="C147" s="297" t="s">
        <v>545</v>
      </c>
      <c r="D147" s="257"/>
      <c r="E147" s="325" t="n">
        <v>80</v>
      </c>
      <c r="F147" s="320"/>
      <c r="G147" s="361"/>
      <c r="H147" s="361"/>
      <c r="I147" s="278"/>
      <c r="J147" s="278"/>
    </row>
    <row r="148" customFormat="false" ht="14.25" hidden="false" customHeight="false" outlineLevel="0" collapsed="false">
      <c r="A148" s="301" t="n">
        <v>106105</v>
      </c>
      <c r="B148" s="306" t="n">
        <v>7010350999</v>
      </c>
      <c r="C148" s="297" t="s">
        <v>609</v>
      </c>
      <c r="D148" s="257"/>
      <c r="E148" s="325" t="n">
        <v>80</v>
      </c>
      <c r="F148" s="320"/>
      <c r="G148" s="361"/>
      <c r="H148" s="361"/>
      <c r="I148" s="278"/>
      <c r="J148" s="278"/>
    </row>
    <row r="149" customFormat="false" ht="14.25" hidden="false" customHeight="false" outlineLevel="0" collapsed="false">
      <c r="A149" s="301" t="n">
        <v>54339</v>
      </c>
      <c r="B149" s="332" t="s">
        <v>610</v>
      </c>
      <c r="C149" s="332" t="s">
        <v>611</v>
      </c>
      <c r="D149" s="257"/>
      <c r="E149" s="325" t="n">
        <v>400</v>
      </c>
      <c r="F149" s="320"/>
      <c r="G149" s="361"/>
      <c r="H149" s="361"/>
      <c r="I149" s="278"/>
      <c r="J149" s="278"/>
    </row>
    <row r="150" customFormat="false" ht="14.25" hidden="false" customHeight="false" outlineLevel="0" collapsed="false">
      <c r="A150" s="301" t="n">
        <v>123331</v>
      </c>
      <c r="B150" s="332" t="s">
        <v>612</v>
      </c>
      <c r="C150" s="332" t="s">
        <v>613</v>
      </c>
      <c r="D150" s="257"/>
      <c r="E150" s="325" t="n">
        <v>400</v>
      </c>
      <c r="F150" s="320"/>
      <c r="G150" s="361"/>
      <c r="H150" s="361"/>
      <c r="I150" s="278"/>
      <c r="J150" s="278"/>
    </row>
    <row r="151" customFormat="false" ht="14.25" hidden="false" customHeight="false" outlineLevel="0" collapsed="false">
      <c r="A151" s="301" t="n">
        <v>118518</v>
      </c>
      <c r="B151" s="332" t="s">
        <v>614</v>
      </c>
      <c r="C151" s="332" t="s">
        <v>615</v>
      </c>
      <c r="D151" s="257"/>
      <c r="E151" s="325" t="n">
        <v>400</v>
      </c>
      <c r="F151" s="320"/>
      <c r="G151" s="361"/>
      <c r="H151" s="361"/>
      <c r="I151" s="278"/>
      <c r="J151" s="278"/>
    </row>
    <row r="152" customFormat="false" ht="14.25" hidden="false" customHeight="false" outlineLevel="0" collapsed="false">
      <c r="A152" s="301" t="n">
        <v>57611</v>
      </c>
      <c r="B152" s="332" t="s">
        <v>616</v>
      </c>
      <c r="C152" s="332" t="s">
        <v>617</v>
      </c>
      <c r="D152" s="257"/>
      <c r="E152" s="325" t="n">
        <v>400</v>
      </c>
      <c r="F152" s="320"/>
      <c r="G152" s="361"/>
      <c r="H152" s="361"/>
      <c r="I152" s="278"/>
      <c r="J152" s="278"/>
    </row>
    <row r="153" customFormat="false" ht="14.25" hidden="false" customHeight="false" outlineLevel="0" collapsed="false">
      <c r="A153" s="301" t="n">
        <v>57620</v>
      </c>
      <c r="B153" s="306" t="n">
        <v>7014000000</v>
      </c>
      <c r="C153" s="297" t="s">
        <v>547</v>
      </c>
      <c r="D153" s="257"/>
      <c r="E153" s="325" t="n">
        <v>130</v>
      </c>
      <c r="F153" s="320"/>
      <c r="G153" s="361"/>
      <c r="H153" s="361"/>
      <c r="I153" s="278"/>
      <c r="J153" s="278"/>
    </row>
    <row r="154" customFormat="false" ht="14.25" hidden="false" customHeight="false" outlineLevel="0" collapsed="false">
      <c r="A154" s="301" t="n">
        <v>57627</v>
      </c>
      <c r="B154" s="306" t="n">
        <v>7014100000</v>
      </c>
      <c r="C154" s="297" t="s">
        <v>548</v>
      </c>
      <c r="D154" s="257"/>
      <c r="E154" s="325" t="n">
        <v>100</v>
      </c>
      <c r="F154" s="320"/>
      <c r="G154" s="361"/>
      <c r="H154" s="361"/>
      <c r="I154" s="278"/>
      <c r="J154" s="278"/>
    </row>
    <row r="155" customFormat="false" ht="14.25" hidden="false" customHeight="false" outlineLevel="0" collapsed="false">
      <c r="A155" s="301" t="n">
        <v>57623</v>
      </c>
      <c r="B155" s="375" t="n">
        <v>7014300000</v>
      </c>
      <c r="C155" s="376" t="s">
        <v>549</v>
      </c>
      <c r="D155" s="257"/>
      <c r="E155" s="325" t="n">
        <v>150</v>
      </c>
      <c r="F155" s="320"/>
      <c r="G155" s="361"/>
      <c r="H155" s="361"/>
      <c r="I155" s="278"/>
      <c r="J155" s="278"/>
    </row>
    <row r="156" customFormat="false" ht="14.25" hidden="false" customHeight="false" outlineLevel="0" collapsed="false">
      <c r="A156" s="301"/>
      <c r="B156" s="375" t="n">
        <v>7014325000</v>
      </c>
      <c r="C156" s="376" t="s">
        <v>550</v>
      </c>
      <c r="D156" s="257"/>
      <c r="E156" s="325" t="n">
        <v>500</v>
      </c>
      <c r="F156" s="320"/>
      <c r="G156" s="361"/>
      <c r="H156" s="361"/>
      <c r="I156" s="278"/>
      <c r="J156" s="278"/>
    </row>
    <row r="157" customFormat="false" ht="14.25" hidden="false" customHeight="false" outlineLevel="0" collapsed="false">
      <c r="A157" s="301" t="n">
        <v>57628</v>
      </c>
      <c r="B157" s="375" t="n">
        <v>7014405000</v>
      </c>
      <c r="C157" s="376" t="s">
        <v>551</v>
      </c>
      <c r="D157" s="257"/>
      <c r="E157" s="325" t="n">
        <v>150</v>
      </c>
      <c r="F157" s="320"/>
      <c r="G157" s="361"/>
      <c r="H157" s="361"/>
      <c r="I157" s="278"/>
      <c r="J157" s="278"/>
    </row>
    <row r="158" customFormat="false" ht="14.25" hidden="false" customHeight="false" outlineLevel="0" collapsed="false">
      <c r="A158" s="301" t="n">
        <v>57615</v>
      </c>
      <c r="B158" s="375" t="n">
        <v>7014500000</v>
      </c>
      <c r="C158" s="376" t="s">
        <v>552</v>
      </c>
      <c r="D158" s="257"/>
      <c r="E158" s="325" t="n">
        <v>100</v>
      </c>
      <c r="F158" s="320"/>
      <c r="G158" s="361"/>
      <c r="H158" s="361"/>
      <c r="I158" s="278"/>
      <c r="J158" s="278"/>
    </row>
    <row r="159" customFormat="false" ht="14.25" hidden="false" customHeight="false" outlineLevel="0" collapsed="false">
      <c r="A159" s="301" t="n">
        <v>93359</v>
      </c>
      <c r="B159" s="375" t="n">
        <v>7014600000</v>
      </c>
      <c r="C159" s="376" t="s">
        <v>553</v>
      </c>
      <c r="D159" s="257"/>
      <c r="E159" s="325" t="n">
        <v>100</v>
      </c>
      <c r="F159" s="320"/>
      <c r="G159" s="361"/>
      <c r="H159" s="361"/>
      <c r="I159" s="278"/>
      <c r="J159" s="278"/>
    </row>
    <row r="160" customFormat="false" ht="14.25" hidden="false" customHeight="false" outlineLevel="0" collapsed="false">
      <c r="A160" s="301"/>
      <c r="B160" s="375" t="n">
        <v>7014605000</v>
      </c>
      <c r="C160" s="376" t="s">
        <v>554</v>
      </c>
      <c r="D160" s="257"/>
      <c r="E160" s="325" t="n">
        <v>350</v>
      </c>
      <c r="F160" s="320"/>
      <c r="G160" s="361"/>
      <c r="H160" s="361"/>
      <c r="I160" s="278"/>
      <c r="J160" s="278"/>
    </row>
    <row r="161" customFormat="false" ht="14.25" hidden="false" customHeight="false" outlineLevel="0" collapsed="false">
      <c r="A161" s="301" t="n">
        <v>57621</v>
      </c>
      <c r="B161" s="375" t="n">
        <v>7014700000</v>
      </c>
      <c r="C161" s="376" t="s">
        <v>555</v>
      </c>
      <c r="D161" s="257"/>
      <c r="E161" s="325" t="n">
        <v>100</v>
      </c>
      <c r="F161" s="320"/>
      <c r="G161" s="361"/>
      <c r="H161" s="361"/>
      <c r="I161" s="278"/>
      <c r="J161" s="278"/>
    </row>
    <row r="162" customFormat="false" ht="14.25" hidden="false" customHeight="false" outlineLevel="0" collapsed="false">
      <c r="A162" s="301" t="n">
        <v>57621</v>
      </c>
      <c r="B162" s="375" t="n">
        <v>7014800000</v>
      </c>
      <c r="C162" s="376" t="s">
        <v>618</v>
      </c>
      <c r="D162" s="257"/>
      <c r="E162" s="325" t="n">
        <v>120</v>
      </c>
      <c r="F162" s="320"/>
      <c r="G162" s="361"/>
      <c r="H162" s="361"/>
      <c r="I162" s="278"/>
      <c r="J162" s="278"/>
    </row>
    <row r="163" customFormat="false" ht="14.25" hidden="false" customHeight="false" outlineLevel="0" collapsed="false">
      <c r="A163" s="301" t="n">
        <v>99771</v>
      </c>
      <c r="B163" s="375" t="n">
        <v>7015000000</v>
      </c>
      <c r="C163" s="376" t="s">
        <v>557</v>
      </c>
      <c r="D163" s="257"/>
      <c r="E163" s="325" t="n">
        <v>50</v>
      </c>
      <c r="F163" s="320"/>
      <c r="G163" s="361"/>
      <c r="H163" s="361"/>
      <c r="I163" s="278"/>
      <c r="J163" s="278"/>
    </row>
    <row r="164" customFormat="false" ht="14.25" hidden="false" customHeight="false" outlineLevel="0" collapsed="false">
      <c r="A164" s="301"/>
      <c r="B164" s="375" t="n">
        <v>7015308000</v>
      </c>
      <c r="C164" s="376" t="s">
        <v>558</v>
      </c>
      <c r="D164" s="257"/>
      <c r="E164" s="325" t="n">
        <v>100</v>
      </c>
      <c r="F164" s="320"/>
      <c r="G164" s="361"/>
      <c r="H164" s="361"/>
      <c r="I164" s="278"/>
      <c r="J164" s="278"/>
    </row>
    <row r="165" customFormat="false" ht="14.25" hidden="false" customHeight="false" outlineLevel="0" collapsed="false">
      <c r="A165" s="301" t="n">
        <v>99770</v>
      </c>
      <c r="B165" s="375" t="n">
        <v>7015400000</v>
      </c>
      <c r="C165" s="376" t="s">
        <v>559</v>
      </c>
      <c r="D165" s="257"/>
      <c r="E165" s="325" t="n">
        <v>40</v>
      </c>
      <c r="F165" s="320"/>
      <c r="G165" s="361"/>
      <c r="H165" s="361"/>
      <c r="I165" s="278"/>
      <c r="J165" s="278"/>
    </row>
    <row r="166" customFormat="false" ht="14.25" hidden="false" customHeight="false" outlineLevel="0" collapsed="false">
      <c r="A166" s="301" t="n">
        <v>91575</v>
      </c>
      <c r="B166" s="375" t="n">
        <v>7016900000</v>
      </c>
      <c r="C166" s="376" t="s">
        <v>619</v>
      </c>
      <c r="D166" s="257"/>
      <c r="E166" s="325" t="n">
        <v>200</v>
      </c>
      <c r="F166" s="320"/>
      <c r="G166" s="361"/>
      <c r="H166" s="361"/>
      <c r="I166" s="278"/>
      <c r="J166" s="278"/>
    </row>
    <row r="167" customFormat="false" ht="14.25" hidden="false" customHeight="false" outlineLevel="0" collapsed="false">
      <c r="A167" s="301" t="n">
        <v>75432</v>
      </c>
      <c r="B167" s="375" t="n">
        <v>7018500000</v>
      </c>
      <c r="C167" s="376" t="s">
        <v>560</v>
      </c>
      <c r="D167" s="257"/>
      <c r="E167" s="325" t="n">
        <v>65</v>
      </c>
      <c r="F167" s="320"/>
      <c r="G167" s="361"/>
      <c r="H167" s="361"/>
      <c r="I167" s="365"/>
      <c r="J167" s="365"/>
    </row>
    <row r="168" customFormat="false" ht="14.25" hidden="false" customHeight="false" outlineLevel="0" collapsed="false">
      <c r="A168" s="374"/>
      <c r="B168" s="339"/>
      <c r="C168" s="299"/>
      <c r="D168" s="314"/>
      <c r="E168" s="340"/>
      <c r="F168" s="340"/>
      <c r="G168" s="341"/>
      <c r="H168" s="342"/>
      <c r="I168" s="329"/>
      <c r="J168" s="329"/>
    </row>
    <row r="169" customFormat="false" ht="14.25" hidden="false" customHeight="false" outlineLevel="0" collapsed="false">
      <c r="A169" s="257"/>
      <c r="B169" s="377"/>
      <c r="C169" s="378"/>
      <c r="D169" s="257"/>
      <c r="E169" s="257"/>
      <c r="F169" s="345"/>
      <c r="G169" s="292"/>
      <c r="H169" s="255"/>
    </row>
    <row r="170" customFormat="false" ht="14.25" hidden="false" customHeight="false" outlineLevel="0" collapsed="false">
      <c r="A170" s="309" t="s">
        <v>307</v>
      </c>
      <c r="B170" s="310" t="s">
        <v>308</v>
      </c>
      <c r="C170" s="305" t="s">
        <v>309</v>
      </c>
      <c r="D170" s="304"/>
      <c r="E170" s="305" t="s">
        <v>195</v>
      </c>
      <c r="F170" s="305"/>
      <c r="G170" s="260" t="s">
        <v>63</v>
      </c>
      <c r="H170" s="260" t="s">
        <v>63</v>
      </c>
      <c r="I170" s="260" t="s">
        <v>63</v>
      </c>
      <c r="J170" s="260" t="s">
        <v>63</v>
      </c>
    </row>
    <row r="171" customFormat="false" ht="14.25" hidden="false" customHeight="false" outlineLevel="0" collapsed="false">
      <c r="A171" s="347"/>
      <c r="B171" s="348"/>
      <c r="C171" s="349" t="s">
        <v>620</v>
      </c>
      <c r="D171" s="257"/>
      <c r="E171" s="349"/>
      <c r="F171" s="349"/>
      <c r="G171" s="278" t="s">
        <v>64</v>
      </c>
      <c r="H171" s="278" t="s">
        <v>67</v>
      </c>
      <c r="I171" s="278" t="s">
        <v>69</v>
      </c>
      <c r="J171" s="278" t="s">
        <v>71</v>
      </c>
    </row>
    <row r="172" customFormat="false" ht="14.25" hidden="false" customHeight="false" outlineLevel="0" collapsed="false">
      <c r="A172" s="301" t="n">
        <v>44008</v>
      </c>
      <c r="B172" s="332" t="s">
        <v>621</v>
      </c>
      <c r="C172" s="332" t="s">
        <v>622</v>
      </c>
      <c r="D172" s="257"/>
      <c r="E172" s="325" t="n">
        <v>200</v>
      </c>
      <c r="F172" s="320"/>
      <c r="G172" s="262"/>
      <c r="H172" s="278"/>
      <c r="I172" s="278"/>
      <c r="J172" s="278"/>
    </row>
    <row r="173" customFormat="false" ht="14.25" hidden="false" customHeight="false" outlineLevel="0" collapsed="false">
      <c r="A173" s="301" t="n">
        <v>87975</v>
      </c>
      <c r="B173" s="332" t="s">
        <v>623</v>
      </c>
      <c r="C173" s="332" t="s">
        <v>624</v>
      </c>
      <c r="D173" s="257"/>
      <c r="E173" s="325" t="n">
        <v>250</v>
      </c>
      <c r="F173" s="320"/>
      <c r="G173" s="262"/>
      <c r="H173" s="278"/>
      <c r="I173" s="278"/>
      <c r="J173" s="278"/>
    </row>
    <row r="174" customFormat="false" ht="14.25" hidden="false" customHeight="false" outlineLevel="0" collapsed="false">
      <c r="A174" s="301" t="n">
        <v>44012</v>
      </c>
      <c r="B174" s="332" t="s">
        <v>625</v>
      </c>
      <c r="C174" s="332" t="s">
        <v>626</v>
      </c>
      <c r="D174" s="257"/>
      <c r="E174" s="325" t="n">
        <v>250</v>
      </c>
      <c r="F174" s="320"/>
      <c r="G174" s="262"/>
      <c r="H174" s="278"/>
      <c r="I174" s="278"/>
      <c r="J174" s="278"/>
    </row>
    <row r="175" customFormat="false" ht="14.25" hidden="false" customHeight="false" outlineLevel="0" collapsed="false">
      <c r="A175" s="301" t="n">
        <v>60624</v>
      </c>
      <c r="B175" s="332" t="s">
        <v>627</v>
      </c>
      <c r="C175" s="332" t="s">
        <v>628</v>
      </c>
      <c r="D175" s="257"/>
      <c r="E175" s="325" t="n">
        <v>200</v>
      </c>
      <c r="F175" s="320"/>
      <c r="G175" s="262"/>
      <c r="H175" s="278"/>
      <c r="I175" s="278"/>
      <c r="J175" s="278"/>
    </row>
    <row r="176" customFormat="false" ht="14.25" hidden="false" customHeight="false" outlineLevel="0" collapsed="false">
      <c r="A176" s="301" t="n">
        <v>93447</v>
      </c>
      <c r="B176" s="332" t="s">
        <v>629</v>
      </c>
      <c r="C176" s="332" t="s">
        <v>630</v>
      </c>
      <c r="D176" s="257"/>
      <c r="E176" s="325" t="n">
        <v>300</v>
      </c>
      <c r="F176" s="320"/>
      <c r="G176" s="262"/>
      <c r="H176" s="278"/>
      <c r="I176" s="278"/>
      <c r="J176" s="278"/>
    </row>
    <row r="177" customFormat="false" ht="14.25" hidden="false" customHeight="false" outlineLevel="0" collapsed="false">
      <c r="A177" s="301" t="n">
        <v>44014</v>
      </c>
      <c r="B177" s="332" t="s">
        <v>631</v>
      </c>
      <c r="C177" s="332" t="s">
        <v>632</v>
      </c>
      <c r="D177" s="257"/>
      <c r="E177" s="325" t="n">
        <v>200</v>
      </c>
      <c r="F177" s="320"/>
      <c r="G177" s="262"/>
      <c r="H177" s="278"/>
      <c r="I177" s="278"/>
      <c r="J177" s="278"/>
    </row>
    <row r="178" customFormat="false" ht="14.25" hidden="false" customHeight="false" outlineLevel="0" collapsed="false">
      <c r="A178" s="301" t="n">
        <v>57634</v>
      </c>
      <c r="B178" s="306" t="s">
        <v>633</v>
      </c>
      <c r="C178" s="297" t="s">
        <v>634</v>
      </c>
      <c r="D178" s="257"/>
      <c r="E178" s="325" t="n">
        <v>150</v>
      </c>
      <c r="F178" s="320"/>
      <c r="G178" s="262"/>
      <c r="H178" s="278"/>
      <c r="I178" s="278"/>
      <c r="J178" s="364"/>
    </row>
    <row r="179" customFormat="false" ht="14.25" hidden="false" customHeight="false" outlineLevel="0" collapsed="false">
      <c r="A179" s="301" t="n">
        <v>57635</v>
      </c>
      <c r="B179" s="306" t="s">
        <v>635</v>
      </c>
      <c r="C179" s="297" t="s">
        <v>636</v>
      </c>
      <c r="D179" s="257"/>
      <c r="E179" s="325" t="n">
        <v>150</v>
      </c>
      <c r="F179" s="320"/>
      <c r="G179" s="262"/>
      <c r="H179" s="278"/>
      <c r="I179" s="278"/>
      <c r="J179" s="364"/>
    </row>
    <row r="180" customFormat="false" ht="14.25" hidden="false" customHeight="false" outlineLevel="0" collapsed="false">
      <c r="A180" s="301" t="n">
        <v>133772</v>
      </c>
      <c r="B180" s="306" t="s">
        <v>637</v>
      </c>
      <c r="C180" s="297" t="s">
        <v>638</v>
      </c>
      <c r="D180" s="257"/>
      <c r="E180" s="325" t="n">
        <v>150</v>
      </c>
      <c r="F180" s="320"/>
      <c r="G180" s="262"/>
      <c r="H180" s="278"/>
      <c r="I180" s="278"/>
      <c r="J180" s="364"/>
    </row>
    <row r="181" customFormat="false" ht="14.25" hidden="false" customHeight="false" outlineLevel="0" collapsed="false">
      <c r="A181" s="301" t="n">
        <v>65254</v>
      </c>
      <c r="B181" s="306" t="s">
        <v>639</v>
      </c>
      <c r="C181" s="297" t="s">
        <v>640</v>
      </c>
      <c r="D181" s="257"/>
      <c r="E181" s="325" t="n">
        <v>500</v>
      </c>
      <c r="F181" s="320"/>
      <c r="G181" s="262"/>
      <c r="H181" s="278"/>
      <c r="I181" s="278"/>
      <c r="J181" s="364"/>
    </row>
    <row r="182" customFormat="false" ht="14.25" hidden="false" customHeight="false" outlineLevel="0" collapsed="false">
      <c r="A182" s="301" t="n">
        <v>84827</v>
      </c>
      <c r="B182" s="306" t="s">
        <v>641</v>
      </c>
      <c r="C182" s="297" t="s">
        <v>642</v>
      </c>
      <c r="D182" s="257"/>
      <c r="E182" s="325" t="n">
        <v>350</v>
      </c>
      <c r="F182" s="320"/>
      <c r="G182" s="262"/>
      <c r="H182" s="278"/>
      <c r="I182" s="278"/>
      <c r="J182" s="278"/>
    </row>
    <row r="183" customFormat="false" ht="14.25" hidden="false" customHeight="false" outlineLevel="0" collapsed="false">
      <c r="A183" s="301" t="n">
        <v>122753</v>
      </c>
      <c r="B183" s="306" t="s">
        <v>643</v>
      </c>
      <c r="C183" s="297" t="s">
        <v>644</v>
      </c>
      <c r="D183" s="257"/>
      <c r="E183" s="325" t="n">
        <v>250</v>
      </c>
      <c r="F183" s="320"/>
      <c r="G183" s="262"/>
      <c r="H183" s="278"/>
      <c r="I183" s="278"/>
      <c r="J183" s="278"/>
    </row>
    <row r="184" customFormat="false" ht="14.25" hidden="false" customHeight="false" outlineLevel="0" collapsed="false">
      <c r="A184" s="301" t="n">
        <v>107774</v>
      </c>
      <c r="B184" s="306" t="s">
        <v>645</v>
      </c>
      <c r="C184" s="297" t="s">
        <v>646</v>
      </c>
      <c r="D184" s="257"/>
      <c r="E184" s="325" t="n">
        <v>120</v>
      </c>
      <c r="F184" s="320"/>
      <c r="G184" s="262"/>
      <c r="H184" s="278"/>
      <c r="I184" s="278"/>
      <c r="J184" s="278"/>
    </row>
    <row r="185" customFormat="false" ht="14.25" hidden="false" customHeight="false" outlineLevel="0" collapsed="false">
      <c r="A185" s="301" t="n">
        <v>107762</v>
      </c>
      <c r="B185" s="306" t="s">
        <v>647</v>
      </c>
      <c r="C185" s="297" t="s">
        <v>648</v>
      </c>
      <c r="D185" s="257"/>
      <c r="E185" s="379" t="n">
        <v>120</v>
      </c>
      <c r="F185" s="320"/>
      <c r="G185" s="262"/>
      <c r="H185" s="278"/>
      <c r="I185" s="278"/>
      <c r="J185" s="278"/>
    </row>
    <row r="186" customFormat="false" ht="14.25" hidden="false" customHeight="false" outlineLevel="0" collapsed="false">
      <c r="A186" s="351"/>
      <c r="B186" s="352"/>
      <c r="C186" s="353"/>
      <c r="D186" s="257"/>
      <c r="E186" s="354"/>
      <c r="F186" s="320"/>
      <c r="G186" s="271" t="s">
        <v>109</v>
      </c>
      <c r="H186" s="271"/>
      <c r="I186" s="271"/>
      <c r="J186" s="271"/>
    </row>
    <row r="187" customFormat="false" ht="14.25" hidden="false" customHeight="false" outlineLevel="0" collapsed="false">
      <c r="A187" s="301" t="n">
        <v>72271</v>
      </c>
      <c r="B187" s="375" t="n">
        <v>7035702111</v>
      </c>
      <c r="C187" s="376" t="s">
        <v>649</v>
      </c>
      <c r="D187" s="257"/>
      <c r="E187" s="380" t="n">
        <v>180</v>
      </c>
      <c r="F187" s="320"/>
      <c r="G187" s="278"/>
      <c r="H187" s="278"/>
      <c r="I187" s="278"/>
      <c r="J187" s="278"/>
    </row>
    <row r="188" customFormat="false" ht="14.25" hidden="false" customHeight="false" outlineLevel="0" collapsed="false">
      <c r="A188" s="374"/>
      <c r="B188" s="339"/>
      <c r="C188" s="299"/>
      <c r="D188" s="314"/>
      <c r="E188" s="340"/>
      <c r="F188" s="340"/>
      <c r="G188" s="381" t="s">
        <v>650</v>
      </c>
      <c r="H188" s="381"/>
      <c r="I188" s="381"/>
      <c r="J188" s="381"/>
    </row>
    <row r="189" customFormat="false" ht="14.25" hidden="false" customHeight="false" outlineLevel="0" collapsed="false">
      <c r="D189" s="290"/>
    </row>
    <row r="200" customFormat="false" ht="14.25" hidden="false" customHeight="false" outlineLevel="0" collapsed="false">
      <c r="K200" s="254"/>
    </row>
    <row r="201" customFormat="false" ht="14.25" hidden="false" customHeight="false" outlineLevel="0" collapsed="false">
      <c r="K201" s="254"/>
    </row>
    <row r="202" customFormat="false" ht="14.25" hidden="false" customHeight="false" outlineLevel="0" collapsed="false">
      <c r="K202" s="254"/>
    </row>
    <row r="203" customFormat="false" ht="14.25" hidden="false" customHeight="false" outlineLevel="0" collapsed="false">
      <c r="K203" s="254"/>
    </row>
    <row r="204" customFormat="false" ht="14.25" hidden="false" customHeight="false" outlineLevel="0" collapsed="false">
      <c r="K204" s="254"/>
    </row>
    <row r="205" customFormat="false" ht="14.25" hidden="false" customHeight="false" outlineLevel="0" collapsed="false">
      <c r="K205" s="254"/>
    </row>
    <row r="206" customFormat="false" ht="14.25" hidden="false" customHeight="false" outlineLevel="0" collapsed="false">
      <c r="K206" s="254"/>
    </row>
    <row r="207" customFormat="false" ht="14.25" hidden="false" customHeight="false" outlineLevel="0" collapsed="false">
      <c r="K207" s="254"/>
    </row>
    <row r="208" customFormat="false" ht="14.25" hidden="false" customHeight="false" outlineLevel="0" collapsed="false">
      <c r="K208" s="254"/>
    </row>
    <row r="209" customFormat="false" ht="14.25" hidden="false" customHeight="false" outlineLevel="0" collapsed="false">
      <c r="K209" s="254"/>
    </row>
    <row r="210" customFormat="false" ht="14.25" hidden="false" customHeight="false" outlineLevel="0" collapsed="false">
      <c r="K210" s="254"/>
    </row>
    <row r="211" customFormat="false" ht="14.25" hidden="false" customHeight="false" outlineLevel="0" collapsed="false">
      <c r="K211" s="254"/>
    </row>
    <row r="212" customFormat="false" ht="14.25" hidden="false" customHeight="false" outlineLevel="0" collapsed="false">
      <c r="K212" s="254"/>
    </row>
    <row r="213" customFormat="false" ht="14.25" hidden="false" customHeight="false" outlineLevel="0" collapsed="false">
      <c r="K213" s="254"/>
    </row>
    <row r="214" customFormat="false" ht="14.25" hidden="false" customHeight="false" outlineLevel="0" collapsed="false">
      <c r="K214" s="254"/>
    </row>
  </sheetData>
  <mergeCells count="254">
    <mergeCell ref="C3:G3"/>
    <mergeCell ref="H12:J12"/>
    <mergeCell ref="H13:J13"/>
    <mergeCell ref="H15:J15"/>
    <mergeCell ref="G25:J25"/>
    <mergeCell ref="G26:J26"/>
    <mergeCell ref="G29:H29"/>
    <mergeCell ref="I29:J29"/>
    <mergeCell ref="G30:H30"/>
    <mergeCell ref="I30:J30"/>
    <mergeCell ref="G31:H31"/>
    <mergeCell ref="I31:J31"/>
    <mergeCell ref="G32:H32"/>
    <mergeCell ref="I32:J32"/>
    <mergeCell ref="G33:H33"/>
    <mergeCell ref="I33:J33"/>
    <mergeCell ref="G34:H34"/>
    <mergeCell ref="I34:J34"/>
    <mergeCell ref="G35:H35"/>
    <mergeCell ref="I35:J35"/>
    <mergeCell ref="G36:H36"/>
    <mergeCell ref="I36:J36"/>
    <mergeCell ref="G37:H37"/>
    <mergeCell ref="I37:J37"/>
    <mergeCell ref="G38:J38"/>
    <mergeCell ref="G40:H40"/>
    <mergeCell ref="I40:J40"/>
    <mergeCell ref="G41:H41"/>
    <mergeCell ref="I41:J41"/>
    <mergeCell ref="G42:H42"/>
    <mergeCell ref="I42:J42"/>
    <mergeCell ref="G43:H43"/>
    <mergeCell ref="I43:J43"/>
    <mergeCell ref="G44:H44"/>
    <mergeCell ref="I44:J44"/>
    <mergeCell ref="G45:H45"/>
    <mergeCell ref="I45:J45"/>
    <mergeCell ref="G46:H46"/>
    <mergeCell ref="I46:J46"/>
    <mergeCell ref="G47:H47"/>
    <mergeCell ref="I47:J47"/>
    <mergeCell ref="I48:J48"/>
    <mergeCell ref="G55:H55"/>
    <mergeCell ref="I55:J55"/>
    <mergeCell ref="G56:H56"/>
    <mergeCell ref="I56:J56"/>
    <mergeCell ref="G57:H57"/>
    <mergeCell ref="I57:J57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63:J63"/>
    <mergeCell ref="G64:H64"/>
    <mergeCell ref="I64:J64"/>
    <mergeCell ref="G65:H65"/>
    <mergeCell ref="I65:J65"/>
    <mergeCell ref="G66:H66"/>
    <mergeCell ref="I66:J66"/>
    <mergeCell ref="G67:H67"/>
    <mergeCell ref="I67:J67"/>
    <mergeCell ref="G68:H68"/>
    <mergeCell ref="I68:J68"/>
    <mergeCell ref="G69:H69"/>
    <mergeCell ref="I69:J69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78:H78"/>
    <mergeCell ref="I78:J78"/>
    <mergeCell ref="G79:H79"/>
    <mergeCell ref="I79:J79"/>
    <mergeCell ref="G80:H80"/>
    <mergeCell ref="I80:J80"/>
    <mergeCell ref="G81:H81"/>
    <mergeCell ref="I81:J81"/>
    <mergeCell ref="G82:H82"/>
    <mergeCell ref="I82:J82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I89:J89"/>
    <mergeCell ref="G90:H90"/>
    <mergeCell ref="I90:J90"/>
    <mergeCell ref="G91:H91"/>
    <mergeCell ref="I91:J91"/>
    <mergeCell ref="G92:H92"/>
    <mergeCell ref="I92:J92"/>
    <mergeCell ref="G93:H93"/>
    <mergeCell ref="I93:J93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99:J99"/>
    <mergeCell ref="G100:H100"/>
    <mergeCell ref="I100:J100"/>
    <mergeCell ref="G101:H101"/>
    <mergeCell ref="I101:J101"/>
    <mergeCell ref="G102:H102"/>
    <mergeCell ref="I102:J102"/>
    <mergeCell ref="G103:H103"/>
    <mergeCell ref="I103:J103"/>
    <mergeCell ref="G104:H104"/>
    <mergeCell ref="I104:J104"/>
    <mergeCell ref="G105:H105"/>
    <mergeCell ref="I105:J105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I112:J112"/>
    <mergeCell ref="G113:H113"/>
    <mergeCell ref="I113:J113"/>
    <mergeCell ref="G114:H114"/>
    <mergeCell ref="I114:J114"/>
    <mergeCell ref="G115:H115"/>
    <mergeCell ref="I115:J115"/>
    <mergeCell ref="G116:H116"/>
    <mergeCell ref="I116:J116"/>
    <mergeCell ref="G117:H117"/>
    <mergeCell ref="I117:J117"/>
    <mergeCell ref="G118:H118"/>
    <mergeCell ref="I118:J118"/>
    <mergeCell ref="G119:H119"/>
    <mergeCell ref="I119:J119"/>
    <mergeCell ref="G120:J120"/>
    <mergeCell ref="G128:H128"/>
    <mergeCell ref="I128:J128"/>
    <mergeCell ref="G129:H129"/>
    <mergeCell ref="I129:J129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35:J135"/>
    <mergeCell ref="G136:H136"/>
    <mergeCell ref="I136:J136"/>
    <mergeCell ref="G137:H137"/>
    <mergeCell ref="I137:J137"/>
    <mergeCell ref="G138:H138"/>
    <mergeCell ref="I138:J138"/>
    <mergeCell ref="G139:H139"/>
    <mergeCell ref="I139:J139"/>
    <mergeCell ref="G140:H140"/>
    <mergeCell ref="I140:J140"/>
    <mergeCell ref="I141:J141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H148"/>
    <mergeCell ref="I148:J148"/>
    <mergeCell ref="G149:H149"/>
    <mergeCell ref="I149:J149"/>
    <mergeCell ref="G150:H150"/>
    <mergeCell ref="I150:J150"/>
    <mergeCell ref="G151:H151"/>
    <mergeCell ref="I151:J151"/>
    <mergeCell ref="G152:H152"/>
    <mergeCell ref="I152:J152"/>
    <mergeCell ref="G153:H153"/>
    <mergeCell ref="I153:J153"/>
    <mergeCell ref="G154:H154"/>
    <mergeCell ref="I154:J154"/>
    <mergeCell ref="G155:H155"/>
    <mergeCell ref="I155:J155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I161:J161"/>
    <mergeCell ref="G162:H162"/>
    <mergeCell ref="I162:J162"/>
    <mergeCell ref="G163:H163"/>
    <mergeCell ref="I163:J163"/>
    <mergeCell ref="G164:H164"/>
    <mergeCell ref="I164:J164"/>
    <mergeCell ref="G165:H165"/>
    <mergeCell ref="I165:J165"/>
    <mergeCell ref="G166:H166"/>
    <mergeCell ref="I166:J166"/>
    <mergeCell ref="G167:H167"/>
    <mergeCell ref="I167:J167"/>
    <mergeCell ref="I168:J168"/>
    <mergeCell ref="G186:J186"/>
    <mergeCell ref="G187:J187"/>
    <mergeCell ref="G188:J188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7" man="true" max="16383" min="0"/>
    <brk id="150" man="true" max="16383" min="0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K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3046875" defaultRowHeight="14.25" customHeight="true" zeroHeight="false" outlineLevelRow="0" outlineLevelCol="0"/>
  <cols>
    <col collapsed="false" customWidth="true" hidden="false" outlineLevel="0" max="2" min="2" style="252" width="14"/>
    <col collapsed="false" customWidth="true" hidden="false" outlineLevel="0" max="3" min="3" style="253" width="38.73"/>
    <col collapsed="false" customWidth="true" hidden="false" outlineLevel="0" max="4" min="4" style="254" width="13.73"/>
    <col collapsed="false" customWidth="true" hidden="false" outlineLevel="0" max="5" min="5" style="254" width="10.73"/>
    <col collapsed="false" customWidth="true" hidden="false" outlineLevel="0" max="6" min="6" style="253" width="10.73"/>
    <col collapsed="false" customWidth="true" hidden="false" outlineLevel="0" max="7" min="7" style="253" width="13.73"/>
    <col collapsed="false" customWidth="true" hidden="false" outlineLevel="0" max="10" min="8" style="253" width="10.73"/>
  </cols>
  <sheetData>
    <row r="1" customFormat="false" ht="14.25" hidden="false" customHeight="false" outlineLevel="0" collapsed="false">
      <c r="A1" s="255"/>
      <c r="B1" s="256"/>
      <c r="C1" s="255"/>
      <c r="D1" s="257"/>
      <c r="E1" s="257"/>
      <c r="F1" s="255"/>
      <c r="G1" s="255"/>
      <c r="H1" s="255"/>
      <c r="I1" s="255"/>
      <c r="J1" s="255"/>
    </row>
    <row r="2" customFormat="false" ht="14.25" hidden="false" customHeight="false" outlineLevel="0" collapsed="false">
      <c r="A2" s="255"/>
      <c r="B2" s="256"/>
      <c r="C2" s="255"/>
      <c r="D2" s="257"/>
      <c r="E2" s="257"/>
      <c r="F2" s="255"/>
      <c r="G2" s="255"/>
      <c r="H2" s="255"/>
      <c r="I2" s="255"/>
      <c r="J2" s="255"/>
    </row>
    <row r="3" customFormat="false" ht="24.45" hidden="false" customHeight="false" outlineLevel="0" collapsed="false">
      <c r="A3" s="255"/>
      <c r="B3" s="256"/>
      <c r="C3" s="258"/>
      <c r="D3" s="258"/>
      <c r="E3" s="258"/>
      <c r="F3" s="258"/>
      <c r="G3" s="258"/>
      <c r="H3" s="255"/>
      <c r="I3" s="255"/>
      <c r="J3" s="255"/>
    </row>
    <row r="4" customFormat="false" ht="14.25" hidden="false" customHeight="false" outlineLevel="0" collapsed="false">
      <c r="A4" s="255"/>
      <c r="B4" s="256"/>
      <c r="C4" s="255"/>
      <c r="D4" s="257"/>
      <c r="E4" s="257"/>
      <c r="F4" s="255"/>
      <c r="G4" s="255"/>
      <c r="H4" s="255"/>
      <c r="I4" s="255"/>
      <c r="J4" s="255"/>
    </row>
    <row r="5" customFormat="false" ht="14.25" hidden="false" customHeight="false" outlineLevel="0" collapsed="false">
      <c r="A5" s="309" t="s">
        <v>307</v>
      </c>
      <c r="B5" s="310" t="s">
        <v>308</v>
      </c>
      <c r="C5" s="305" t="s">
        <v>309</v>
      </c>
      <c r="D5" s="304"/>
      <c r="E5" s="305" t="s">
        <v>195</v>
      </c>
      <c r="F5" s="305" t="s">
        <v>651</v>
      </c>
      <c r="G5" s="305" t="s">
        <v>652</v>
      </c>
      <c r="H5" s="260" t="s">
        <v>653</v>
      </c>
      <c r="I5" s="260" t="s">
        <v>653</v>
      </c>
      <c r="J5" s="260" t="s">
        <v>654</v>
      </c>
    </row>
    <row r="6" customFormat="false" ht="14.25" hidden="false" customHeight="false" outlineLevel="0" collapsed="false">
      <c r="A6" s="311"/>
      <c r="B6" s="312"/>
      <c r="C6" s="313" t="s">
        <v>310</v>
      </c>
      <c r="D6" s="314"/>
      <c r="E6" s="315"/>
      <c r="F6" s="315"/>
      <c r="G6" s="300" t="s">
        <v>655</v>
      </c>
      <c r="H6" s="265" t="s">
        <v>311</v>
      </c>
      <c r="I6" s="265" t="s">
        <v>312</v>
      </c>
      <c r="J6" s="265" t="s">
        <v>313</v>
      </c>
    </row>
    <row r="7" customFormat="false" ht="14.25" hidden="false" customHeight="false" outlineLevel="0" collapsed="false">
      <c r="A7" s="316" t="n">
        <v>157402</v>
      </c>
      <c r="B7" s="317" t="n">
        <v>3615939002</v>
      </c>
      <c r="C7" s="318" t="s">
        <v>656</v>
      </c>
      <c r="D7" s="257"/>
      <c r="E7" s="319" t="n">
        <v>1000</v>
      </c>
      <c r="F7" s="319" t="n">
        <v>640</v>
      </c>
      <c r="G7" s="321" t="n">
        <v>560</v>
      </c>
      <c r="H7" s="322"/>
      <c r="I7" s="322"/>
      <c r="J7" s="323"/>
    </row>
    <row r="8" customFormat="false" ht="14.25" hidden="false" customHeight="false" outlineLevel="0" collapsed="false">
      <c r="A8" s="301" t="n">
        <v>157418</v>
      </c>
      <c r="B8" s="328" t="n">
        <v>3615939552</v>
      </c>
      <c r="C8" s="324" t="s">
        <v>657</v>
      </c>
      <c r="D8" s="257"/>
      <c r="E8" s="325" t="n">
        <v>1000</v>
      </c>
      <c r="F8" s="325" t="n">
        <v>640</v>
      </c>
      <c r="G8" s="326" t="n">
        <v>560</v>
      </c>
      <c r="H8" s="327"/>
      <c r="I8" s="327"/>
      <c r="J8" s="265"/>
    </row>
    <row r="9" customFormat="false" ht="14.25" hidden="false" customHeight="false" outlineLevel="0" collapsed="false">
      <c r="A9" s="301" t="n">
        <v>157391</v>
      </c>
      <c r="B9" s="324" t="s">
        <v>658</v>
      </c>
      <c r="C9" s="328" t="s">
        <v>659</v>
      </c>
      <c r="D9" s="257"/>
      <c r="E9" s="325" t="n">
        <v>800</v>
      </c>
      <c r="F9" s="325" t="n">
        <v>256</v>
      </c>
      <c r="G9" s="326" t="n">
        <v>240</v>
      </c>
      <c r="H9" s="327"/>
      <c r="I9" s="265"/>
      <c r="J9" s="265"/>
    </row>
    <row r="10" customFormat="false" ht="14.25" hidden="false" customHeight="false" outlineLevel="0" collapsed="false">
      <c r="A10" s="301" t="n">
        <v>122642</v>
      </c>
      <c r="B10" s="324" t="s">
        <v>660</v>
      </c>
      <c r="C10" s="328" t="s">
        <v>661</v>
      </c>
      <c r="D10" s="257"/>
      <c r="E10" s="325" t="n">
        <v>350</v>
      </c>
      <c r="F10" s="325" t="n">
        <v>224</v>
      </c>
      <c r="G10" s="326" t="n">
        <v>210</v>
      </c>
      <c r="H10" s="327"/>
      <c r="I10" s="265"/>
      <c r="J10" s="265"/>
    </row>
    <row r="11" customFormat="false" ht="14.25" hidden="false" customHeight="false" outlineLevel="0" collapsed="false">
      <c r="A11" s="301" t="n">
        <v>125571</v>
      </c>
      <c r="B11" s="328" t="s">
        <v>662</v>
      </c>
      <c r="C11" s="324" t="s">
        <v>663</v>
      </c>
      <c r="D11" s="257"/>
      <c r="E11" s="325" t="n">
        <v>270</v>
      </c>
      <c r="F11" s="325" t="n">
        <v>172.8</v>
      </c>
      <c r="G11" s="326" t="n">
        <v>160</v>
      </c>
      <c r="H11" s="130"/>
      <c r="I11" s="265"/>
      <c r="J11" s="265"/>
    </row>
    <row r="12" customFormat="false" ht="14.25" hidden="false" customHeight="false" outlineLevel="0" collapsed="false">
      <c r="A12" s="301" t="n">
        <v>129997</v>
      </c>
      <c r="B12" s="328" t="s">
        <v>664</v>
      </c>
      <c r="C12" s="324" t="s">
        <v>665</v>
      </c>
      <c r="D12" s="257"/>
      <c r="E12" s="325" t="n">
        <v>250</v>
      </c>
      <c r="F12" s="325" t="n">
        <v>160</v>
      </c>
      <c r="G12" s="326" t="n">
        <v>145</v>
      </c>
      <c r="H12" s="382"/>
      <c r="I12" s="265"/>
      <c r="J12" s="265"/>
    </row>
    <row r="13" customFormat="false" ht="14.25" hidden="false" customHeight="false" outlineLevel="0" collapsed="false">
      <c r="A13" s="301" t="n">
        <v>130002</v>
      </c>
      <c r="B13" s="328" t="s">
        <v>666</v>
      </c>
      <c r="C13" s="324" t="s">
        <v>667</v>
      </c>
      <c r="D13" s="257"/>
      <c r="E13" s="325" t="n">
        <v>200</v>
      </c>
      <c r="F13" s="325" t="n">
        <v>128</v>
      </c>
      <c r="G13" s="326" t="n">
        <v>125</v>
      </c>
      <c r="H13" s="382"/>
      <c r="I13" s="265"/>
      <c r="J13" s="265"/>
    </row>
    <row r="14" customFormat="false" ht="14.25" hidden="false" customHeight="false" outlineLevel="0" collapsed="false">
      <c r="A14" s="301" t="n">
        <v>125271</v>
      </c>
      <c r="B14" s="328" t="s">
        <v>668</v>
      </c>
      <c r="C14" s="324" t="s">
        <v>669</v>
      </c>
      <c r="D14" s="257"/>
      <c r="E14" s="325" t="n">
        <v>150</v>
      </c>
      <c r="F14" s="325" t="n">
        <v>96</v>
      </c>
      <c r="G14" s="326" t="n">
        <v>90</v>
      </c>
      <c r="H14" s="382"/>
      <c r="I14" s="265"/>
      <c r="J14" s="265"/>
    </row>
    <row r="15" customFormat="false" ht="14.25" hidden="false" customHeight="false" outlineLevel="0" collapsed="false">
      <c r="A15" s="301" t="n">
        <v>129996</v>
      </c>
      <c r="B15" s="328" t="s">
        <v>670</v>
      </c>
      <c r="C15" s="324" t="s">
        <v>671</v>
      </c>
      <c r="D15" s="257"/>
      <c r="E15" s="325" t="n">
        <v>200</v>
      </c>
      <c r="F15" s="325" t="n">
        <v>128</v>
      </c>
      <c r="G15" s="326" t="n">
        <v>125</v>
      </c>
      <c r="H15" s="382"/>
      <c r="I15" s="265"/>
      <c r="J15" s="265"/>
    </row>
    <row r="16" customFormat="false" ht="14.25" hidden="false" customHeight="false" outlineLevel="0" collapsed="false">
      <c r="A16" s="316" t="n">
        <v>130000</v>
      </c>
      <c r="B16" s="317" t="s">
        <v>672</v>
      </c>
      <c r="C16" s="318" t="s">
        <v>673</v>
      </c>
      <c r="D16" s="257"/>
      <c r="E16" s="319" t="n">
        <v>300</v>
      </c>
      <c r="F16" s="319" t="n">
        <v>192</v>
      </c>
      <c r="G16" s="321" t="n">
        <v>180</v>
      </c>
      <c r="H16" s="322"/>
      <c r="I16" s="323"/>
      <c r="J16" s="323"/>
    </row>
    <row r="17" customFormat="false" ht="14.25" hidden="false" customHeight="false" outlineLevel="0" collapsed="false">
      <c r="A17" s="301" t="n">
        <v>131718</v>
      </c>
      <c r="B17" s="332" t="s">
        <v>674</v>
      </c>
      <c r="C17" s="332" t="s">
        <v>675</v>
      </c>
      <c r="D17" s="257"/>
      <c r="E17" s="325" t="n">
        <v>300</v>
      </c>
      <c r="F17" s="325" t="n">
        <v>192</v>
      </c>
      <c r="G17" s="326" t="n">
        <v>180</v>
      </c>
      <c r="H17" s="327"/>
      <c r="I17" s="265"/>
      <c r="J17" s="265"/>
    </row>
    <row r="18" customFormat="false" ht="14.25" hidden="false" customHeight="false" outlineLevel="0" collapsed="false">
      <c r="A18" s="301" t="n">
        <v>99602</v>
      </c>
      <c r="B18" s="333" t="n">
        <v>1015701009</v>
      </c>
      <c r="C18" s="334" t="s">
        <v>676</v>
      </c>
      <c r="D18" s="257"/>
      <c r="E18" s="337" t="n">
        <v>600</v>
      </c>
      <c r="F18" s="337" t="n">
        <v>384</v>
      </c>
      <c r="G18" s="383" t="n">
        <v>350</v>
      </c>
      <c r="H18" s="327"/>
      <c r="I18" s="270"/>
      <c r="J18" s="265"/>
    </row>
    <row r="19" customFormat="false" ht="14.25" hidden="false" customHeight="false" outlineLevel="0" collapsed="false">
      <c r="A19" s="301" t="n">
        <v>136603</v>
      </c>
      <c r="B19" s="328" t="s">
        <v>677</v>
      </c>
      <c r="C19" s="324" t="s">
        <v>678</v>
      </c>
      <c r="D19" s="257"/>
      <c r="E19" s="337" t="n">
        <v>350</v>
      </c>
      <c r="F19" s="337" t="n">
        <v>224</v>
      </c>
      <c r="G19" s="383" t="n">
        <v>215</v>
      </c>
      <c r="H19" s="382"/>
      <c r="I19" s="265"/>
      <c r="J19" s="265"/>
    </row>
    <row r="20" customFormat="false" ht="14.25" hidden="false" customHeight="false" outlineLevel="0" collapsed="false">
      <c r="A20" s="301"/>
      <c r="B20" s="328"/>
      <c r="C20" s="324"/>
      <c r="D20" s="257"/>
      <c r="E20" s="380"/>
      <c r="F20" s="380"/>
      <c r="G20" s="384"/>
      <c r="H20" s="382" t="s">
        <v>109</v>
      </c>
      <c r="I20" s="382"/>
      <c r="J20" s="382"/>
    </row>
    <row r="21" customFormat="false" ht="14.25" hidden="false" customHeight="false" outlineLevel="0" collapsed="false">
      <c r="A21" s="301" t="n">
        <v>136412</v>
      </c>
      <c r="B21" s="328" t="n">
        <v>1043430002</v>
      </c>
      <c r="C21" s="324" t="s">
        <v>348</v>
      </c>
      <c r="D21" s="257"/>
      <c r="E21" s="319" t="n">
        <v>350</v>
      </c>
      <c r="F21" s="319" t="n">
        <v>224</v>
      </c>
      <c r="G21" s="321"/>
      <c r="H21" s="265"/>
      <c r="I21" s="265"/>
      <c r="J21" s="265"/>
    </row>
    <row r="22" customFormat="false" ht="14.25" hidden="false" customHeight="false" outlineLevel="0" collapsed="false">
      <c r="A22" s="301" t="n">
        <v>136400</v>
      </c>
      <c r="B22" s="332" t="n">
        <v>1060430043</v>
      </c>
      <c r="C22" s="332" t="s">
        <v>356</v>
      </c>
      <c r="D22" s="257"/>
      <c r="E22" s="325" t="n">
        <v>200</v>
      </c>
      <c r="F22" s="325" t="n">
        <v>128</v>
      </c>
      <c r="G22" s="326"/>
      <c r="H22" s="271"/>
      <c r="I22" s="271"/>
      <c r="J22" s="271"/>
    </row>
    <row r="23" customFormat="false" ht="14.25" hidden="false" customHeight="false" outlineLevel="0" collapsed="false">
      <c r="A23" s="301" t="n">
        <v>136420</v>
      </c>
      <c r="B23" s="333" t="n">
        <v>1061430049</v>
      </c>
      <c r="C23" s="334" t="s">
        <v>354</v>
      </c>
      <c r="D23" s="257"/>
      <c r="E23" s="337" t="n">
        <v>200</v>
      </c>
      <c r="F23" s="337" t="n">
        <v>128</v>
      </c>
      <c r="G23" s="383"/>
      <c r="H23" s="271"/>
      <c r="I23" s="271"/>
      <c r="J23" s="271"/>
    </row>
    <row r="24" customFormat="false" ht="14.25" hidden="false" customHeight="false" outlineLevel="0" collapsed="false">
      <c r="A24" s="301" t="n">
        <v>136402</v>
      </c>
      <c r="B24" s="328" t="n">
        <v>1062430042</v>
      </c>
      <c r="C24" s="324" t="s">
        <v>352</v>
      </c>
      <c r="D24" s="257"/>
      <c r="E24" s="325" t="n">
        <v>200</v>
      </c>
      <c r="F24" s="325" t="n">
        <v>128</v>
      </c>
      <c r="G24" s="326"/>
      <c r="H24" s="265"/>
      <c r="I24" s="265"/>
      <c r="J24" s="265"/>
    </row>
    <row r="25" customFormat="false" ht="14.25" hidden="false" customHeight="false" outlineLevel="0" collapsed="false">
      <c r="A25" s="338" t="s">
        <v>679</v>
      </c>
      <c r="B25" s="339"/>
      <c r="C25" s="299"/>
      <c r="D25" s="257"/>
      <c r="E25" s="340"/>
      <c r="F25" s="340"/>
      <c r="G25" s="341"/>
      <c r="H25" s="342"/>
      <c r="I25" s="342"/>
      <c r="J25" s="343"/>
    </row>
    <row r="26" customFormat="false" ht="14.25" hidden="false" customHeight="false" outlineLevel="0" collapsed="false">
      <c r="A26" s="344"/>
      <c r="B26" s="275"/>
      <c r="C26" s="257"/>
      <c r="D26" s="304"/>
      <c r="E26" s="257"/>
      <c r="F26" s="345"/>
      <c r="G26" s="255"/>
      <c r="H26" s="276"/>
      <c r="I26" s="276"/>
      <c r="J26" s="276"/>
    </row>
    <row r="27" s="254" customFormat="true" ht="14.25" hidden="false" customHeight="false" outlineLevel="0" collapsed="false">
      <c r="A27" s="346" t="s">
        <v>307</v>
      </c>
      <c r="B27" s="310" t="s">
        <v>308</v>
      </c>
      <c r="C27" s="305" t="s">
        <v>309</v>
      </c>
      <c r="D27" s="304"/>
      <c r="E27" s="305" t="s">
        <v>195</v>
      </c>
      <c r="F27" s="305" t="s">
        <v>651</v>
      </c>
      <c r="G27" s="385" t="s">
        <v>680</v>
      </c>
      <c r="H27" s="385" t="s">
        <v>63</v>
      </c>
      <c r="I27" s="385" t="s">
        <v>680</v>
      </c>
      <c r="J27" s="385" t="s">
        <v>63</v>
      </c>
    </row>
    <row r="28" s="254" customFormat="true" ht="14.25" hidden="false" customHeight="false" outlineLevel="0" collapsed="false">
      <c r="A28" s="386"/>
      <c r="B28" s="348"/>
      <c r="C28" s="349" t="s">
        <v>681</v>
      </c>
      <c r="D28" s="257"/>
      <c r="E28" s="349"/>
      <c r="F28" s="349"/>
      <c r="G28" s="298"/>
      <c r="H28" s="387"/>
      <c r="I28" s="387"/>
      <c r="J28" s="388"/>
    </row>
    <row r="29" customFormat="false" ht="14.25" hidden="false" customHeight="false" outlineLevel="0" collapsed="false">
      <c r="A29" s="301" t="n">
        <v>110253</v>
      </c>
      <c r="B29" s="306" t="s">
        <v>682</v>
      </c>
      <c r="C29" s="297" t="s">
        <v>683</v>
      </c>
      <c r="D29" s="345"/>
      <c r="E29" s="380" t="n">
        <v>650</v>
      </c>
      <c r="F29" s="389" t="n">
        <v>416</v>
      </c>
      <c r="G29" s="311"/>
      <c r="H29" s="390"/>
      <c r="I29" s="311"/>
      <c r="J29" s="390"/>
    </row>
    <row r="30" customFormat="false" ht="14.25" hidden="false" customHeight="false" outlineLevel="0" collapsed="false">
      <c r="A30" s="301" t="n">
        <v>130295</v>
      </c>
      <c r="B30" s="306" t="s">
        <v>684</v>
      </c>
      <c r="C30" s="297" t="s">
        <v>685</v>
      </c>
      <c r="D30" s="345"/>
      <c r="E30" s="380" t="n">
        <v>600</v>
      </c>
      <c r="F30" s="389" t="n">
        <v>384</v>
      </c>
      <c r="G30" s="391"/>
      <c r="H30" s="392"/>
      <c r="I30" s="391"/>
      <c r="J30" s="392"/>
    </row>
    <row r="31" customFormat="false" ht="14.25" hidden="false" customHeight="false" outlineLevel="0" collapsed="false">
      <c r="A31" s="301" t="n">
        <v>142375</v>
      </c>
      <c r="B31" s="306" t="s">
        <v>686</v>
      </c>
      <c r="C31" s="297" t="s">
        <v>687</v>
      </c>
      <c r="D31" s="257"/>
      <c r="E31" s="380" t="n">
        <v>450</v>
      </c>
      <c r="F31" s="389" t="n">
        <v>288</v>
      </c>
      <c r="G31" s="391"/>
      <c r="H31" s="392"/>
      <c r="I31" s="391"/>
      <c r="J31" s="392"/>
    </row>
    <row r="32" customFormat="false" ht="14.25" hidden="false" customHeight="false" outlineLevel="0" collapsed="false">
      <c r="A32" s="301" t="n">
        <v>110256</v>
      </c>
      <c r="B32" s="306" t="s">
        <v>688</v>
      </c>
      <c r="C32" s="297" t="s">
        <v>689</v>
      </c>
      <c r="D32" s="257"/>
      <c r="E32" s="380" t="n">
        <v>450</v>
      </c>
      <c r="F32" s="389" t="n">
        <v>288</v>
      </c>
      <c r="G32" s="391"/>
      <c r="H32" s="392"/>
      <c r="I32" s="391"/>
      <c r="J32" s="392"/>
    </row>
    <row r="33" customFormat="false" ht="14.25" hidden="false" customHeight="false" outlineLevel="0" collapsed="false">
      <c r="A33" s="301" t="n">
        <v>110257</v>
      </c>
      <c r="B33" s="306" t="s">
        <v>690</v>
      </c>
      <c r="C33" s="297" t="s">
        <v>691</v>
      </c>
      <c r="D33" s="257"/>
      <c r="E33" s="380" t="n">
        <v>350</v>
      </c>
      <c r="F33" s="389" t="n">
        <v>224</v>
      </c>
      <c r="G33" s="391"/>
      <c r="H33" s="392"/>
      <c r="I33" s="391"/>
      <c r="J33" s="392"/>
    </row>
    <row r="34" customFormat="false" ht="14.25" hidden="false" customHeight="false" outlineLevel="0" collapsed="false">
      <c r="A34" s="301" t="n">
        <v>110259</v>
      </c>
      <c r="B34" s="306" t="s">
        <v>692</v>
      </c>
      <c r="C34" s="297" t="s">
        <v>693</v>
      </c>
      <c r="D34" s="257"/>
      <c r="E34" s="380" t="n">
        <v>300</v>
      </c>
      <c r="F34" s="389" t="n">
        <v>192</v>
      </c>
      <c r="G34" s="391"/>
      <c r="H34" s="392"/>
      <c r="I34" s="391"/>
      <c r="J34" s="392"/>
    </row>
    <row r="35" customFormat="false" ht="14.25" hidden="false" customHeight="false" outlineLevel="0" collapsed="false">
      <c r="A35" s="301" t="n">
        <v>142376</v>
      </c>
      <c r="B35" s="306" t="s">
        <v>694</v>
      </c>
      <c r="C35" s="297" t="s">
        <v>695</v>
      </c>
      <c r="D35" s="257"/>
      <c r="E35" s="380" t="n">
        <v>250</v>
      </c>
      <c r="F35" s="389" t="n">
        <v>160</v>
      </c>
      <c r="G35" s="391"/>
      <c r="H35" s="392"/>
      <c r="I35" s="391"/>
      <c r="J35" s="392"/>
    </row>
    <row r="36" customFormat="false" ht="14.25" hidden="false" customHeight="false" outlineLevel="0" collapsed="false">
      <c r="A36" s="301" t="n">
        <v>130297</v>
      </c>
      <c r="B36" s="306" t="s">
        <v>696</v>
      </c>
      <c r="C36" s="297" t="s">
        <v>697</v>
      </c>
      <c r="D36" s="257"/>
      <c r="E36" s="380" t="n">
        <v>200</v>
      </c>
      <c r="F36" s="389" t="n">
        <v>128</v>
      </c>
      <c r="G36" s="391"/>
      <c r="H36" s="392"/>
      <c r="I36" s="391"/>
      <c r="J36" s="392"/>
    </row>
    <row r="37" customFormat="false" ht="14.25" hidden="false" customHeight="false" outlineLevel="0" collapsed="false">
      <c r="A37" s="301" t="n">
        <v>142378</v>
      </c>
      <c r="B37" s="306" t="s">
        <v>698</v>
      </c>
      <c r="C37" s="297" t="s">
        <v>699</v>
      </c>
      <c r="D37" s="257"/>
      <c r="E37" s="380" t="n">
        <v>120</v>
      </c>
      <c r="F37" s="389" t="n">
        <v>76.8</v>
      </c>
      <c r="G37" s="391"/>
      <c r="H37" s="392"/>
      <c r="I37" s="391"/>
      <c r="J37" s="392"/>
    </row>
    <row r="38" customFormat="false" ht="14.25" hidden="false" customHeight="false" outlineLevel="0" collapsed="false">
      <c r="A38" s="338" t="s">
        <v>679</v>
      </c>
      <c r="B38" s="339"/>
      <c r="C38" s="299"/>
      <c r="D38" s="257"/>
      <c r="E38" s="340"/>
      <c r="F38" s="340"/>
      <c r="G38" s="341"/>
      <c r="H38" s="342"/>
      <c r="I38" s="342"/>
      <c r="J38" s="343"/>
    </row>
    <row r="39" customFormat="false" ht="14.25" hidden="false" customHeight="false" outlineLevel="0" collapsed="false">
      <c r="A39" s="344"/>
      <c r="B39" s="275"/>
      <c r="C39" s="257"/>
      <c r="D39" s="304"/>
      <c r="E39" s="257"/>
      <c r="F39" s="345"/>
      <c r="G39" s="255"/>
      <c r="H39" s="276"/>
      <c r="I39" s="276"/>
      <c r="J39" s="276"/>
    </row>
    <row r="40" customFormat="false" ht="14.25" hidden="false" customHeight="false" outlineLevel="0" collapsed="false">
      <c r="A40" s="346" t="s">
        <v>307</v>
      </c>
      <c r="B40" s="310" t="s">
        <v>308</v>
      </c>
      <c r="C40" s="305" t="s">
        <v>309</v>
      </c>
      <c r="D40" s="304"/>
      <c r="E40" s="305" t="s">
        <v>195</v>
      </c>
      <c r="F40" s="305" t="s">
        <v>651</v>
      </c>
      <c r="G40" s="260" t="s">
        <v>63</v>
      </c>
      <c r="H40" s="260" t="s">
        <v>63</v>
      </c>
      <c r="I40" s="260" t="s">
        <v>63</v>
      </c>
      <c r="J40" s="260" t="s">
        <v>63</v>
      </c>
    </row>
    <row r="41" customFormat="false" ht="14.25" hidden="false" customHeight="false" outlineLevel="0" collapsed="false">
      <c r="A41" s="347"/>
      <c r="B41" s="348"/>
      <c r="C41" s="349" t="s">
        <v>357</v>
      </c>
      <c r="D41" s="257"/>
      <c r="E41" s="349"/>
      <c r="F41" s="349"/>
      <c r="G41" s="278" t="s">
        <v>368</v>
      </c>
      <c r="H41" s="278" t="s">
        <v>369</v>
      </c>
      <c r="I41" s="278" t="s">
        <v>370</v>
      </c>
      <c r="J41" s="278" t="s">
        <v>73</v>
      </c>
    </row>
    <row r="42" customFormat="false" ht="14.25" hidden="false" customHeight="false" outlineLevel="0" collapsed="false">
      <c r="A42" s="301" t="n">
        <v>122735</v>
      </c>
      <c r="B42" s="306" t="s">
        <v>700</v>
      </c>
      <c r="C42" s="297" t="s">
        <v>701</v>
      </c>
      <c r="D42" s="257"/>
      <c r="E42" s="325" t="n">
        <v>50</v>
      </c>
      <c r="F42" s="325" t="n">
        <v>32</v>
      </c>
      <c r="G42" s="350"/>
      <c r="H42" s="262"/>
      <c r="I42" s="262"/>
      <c r="J42" s="283"/>
    </row>
    <row r="43" customFormat="false" ht="14.25" hidden="false" customHeight="false" outlineLevel="0" collapsed="false">
      <c r="A43" s="301" t="n">
        <v>122737</v>
      </c>
      <c r="B43" s="306" t="s">
        <v>700</v>
      </c>
      <c r="C43" s="297" t="s">
        <v>702</v>
      </c>
      <c r="D43" s="257"/>
      <c r="E43" s="325" t="n">
        <v>50</v>
      </c>
      <c r="F43" s="325" t="n">
        <v>32</v>
      </c>
      <c r="G43" s="350"/>
      <c r="H43" s="262"/>
      <c r="I43" s="262"/>
      <c r="J43" s="283"/>
    </row>
    <row r="44" customFormat="false" ht="14.25" hidden="false" customHeight="false" outlineLevel="0" collapsed="false">
      <c r="A44" s="301" t="n">
        <v>104767</v>
      </c>
      <c r="B44" s="306" t="s">
        <v>700</v>
      </c>
      <c r="C44" s="297" t="s">
        <v>703</v>
      </c>
      <c r="D44" s="257"/>
      <c r="E44" s="325" t="n">
        <v>50</v>
      </c>
      <c r="F44" s="325" t="n">
        <v>32</v>
      </c>
      <c r="G44" s="350"/>
      <c r="H44" s="262"/>
      <c r="I44" s="262"/>
      <c r="J44" s="283"/>
    </row>
    <row r="45" customFormat="false" ht="14.25" hidden="false" customHeight="false" outlineLevel="0" collapsed="false">
      <c r="A45" s="301" t="n">
        <v>122738</v>
      </c>
      <c r="B45" s="306" t="s">
        <v>700</v>
      </c>
      <c r="C45" s="297" t="s">
        <v>704</v>
      </c>
      <c r="D45" s="257"/>
      <c r="E45" s="325" t="n">
        <v>50</v>
      </c>
      <c r="F45" s="325" t="n">
        <v>32</v>
      </c>
      <c r="G45" s="350"/>
      <c r="H45" s="262"/>
      <c r="I45" s="262"/>
      <c r="J45" s="283"/>
    </row>
    <row r="46" customFormat="false" ht="14.25" hidden="false" customHeight="false" outlineLevel="0" collapsed="false">
      <c r="A46" s="301" t="n">
        <v>122739</v>
      </c>
      <c r="B46" s="306" t="s">
        <v>700</v>
      </c>
      <c r="C46" s="297" t="s">
        <v>705</v>
      </c>
      <c r="D46" s="257"/>
      <c r="E46" s="325" t="n">
        <v>50</v>
      </c>
      <c r="F46" s="325" t="n">
        <v>32</v>
      </c>
      <c r="G46" s="350"/>
      <c r="H46" s="262"/>
      <c r="I46" s="262"/>
      <c r="J46" s="283"/>
    </row>
    <row r="47" customFormat="false" ht="14.25" hidden="false" customHeight="false" outlineLevel="0" collapsed="false">
      <c r="A47" s="301" t="n">
        <v>122711</v>
      </c>
      <c r="B47" s="306" t="s">
        <v>706</v>
      </c>
      <c r="C47" s="297" t="s">
        <v>707</v>
      </c>
      <c r="D47" s="257"/>
      <c r="E47" s="325" t="n">
        <v>60</v>
      </c>
      <c r="F47" s="325" t="n">
        <v>38.4</v>
      </c>
      <c r="G47" s="393"/>
      <c r="H47" s="262"/>
      <c r="I47" s="262"/>
      <c r="J47" s="283"/>
    </row>
    <row r="48" customFormat="false" ht="14.25" hidden="false" customHeight="false" outlineLevel="0" collapsed="false">
      <c r="A48" s="301" t="n">
        <v>110138</v>
      </c>
      <c r="B48" s="306" t="s">
        <v>708</v>
      </c>
      <c r="C48" s="297" t="s">
        <v>709</v>
      </c>
      <c r="D48" s="257"/>
      <c r="E48" s="325" t="n">
        <v>60</v>
      </c>
      <c r="F48" s="325" t="n">
        <v>38.4</v>
      </c>
      <c r="G48" s="350"/>
      <c r="H48" s="262"/>
      <c r="I48" s="262"/>
      <c r="J48" s="283"/>
    </row>
    <row r="49" customFormat="false" ht="14.25" hidden="false" customHeight="false" outlineLevel="0" collapsed="false">
      <c r="A49" s="301" t="n">
        <v>110144</v>
      </c>
      <c r="B49" s="306" t="s">
        <v>708</v>
      </c>
      <c r="C49" s="297" t="s">
        <v>710</v>
      </c>
      <c r="D49" s="257"/>
      <c r="E49" s="325" t="n">
        <v>60</v>
      </c>
      <c r="F49" s="325" t="n">
        <v>38.4</v>
      </c>
      <c r="G49" s="350"/>
      <c r="H49" s="262"/>
      <c r="I49" s="262"/>
      <c r="J49" s="262"/>
    </row>
    <row r="50" customFormat="false" ht="14.25" hidden="false" customHeight="false" outlineLevel="0" collapsed="false">
      <c r="A50" s="301" t="n">
        <v>110903</v>
      </c>
      <c r="B50" s="306" t="s">
        <v>708</v>
      </c>
      <c r="C50" s="297" t="s">
        <v>711</v>
      </c>
      <c r="D50" s="257"/>
      <c r="E50" s="325" t="n">
        <v>60</v>
      </c>
      <c r="F50" s="325" t="n">
        <v>38.4</v>
      </c>
      <c r="G50" s="350"/>
      <c r="H50" s="262"/>
      <c r="I50" s="262"/>
      <c r="J50" s="283"/>
    </row>
    <row r="51" customFormat="false" ht="14.25" hidden="false" customHeight="false" outlineLevel="0" collapsed="false">
      <c r="A51" s="301" t="n">
        <v>110275</v>
      </c>
      <c r="B51" s="306" t="s">
        <v>708</v>
      </c>
      <c r="C51" s="297" t="s">
        <v>712</v>
      </c>
      <c r="D51" s="257"/>
      <c r="E51" s="325" t="n">
        <v>60</v>
      </c>
      <c r="F51" s="325" t="n">
        <v>38.4</v>
      </c>
      <c r="G51" s="350"/>
      <c r="H51" s="262"/>
      <c r="I51" s="262"/>
      <c r="J51" s="262"/>
    </row>
    <row r="52" customFormat="false" ht="14.25" hidden="false" customHeight="false" outlineLevel="0" collapsed="false">
      <c r="A52" s="301" t="n">
        <v>110142</v>
      </c>
      <c r="B52" s="306" t="s">
        <v>708</v>
      </c>
      <c r="C52" s="297" t="s">
        <v>713</v>
      </c>
      <c r="D52" s="257"/>
      <c r="E52" s="325" t="n">
        <v>60</v>
      </c>
      <c r="F52" s="325" t="n">
        <v>38.4</v>
      </c>
      <c r="G52" s="350"/>
      <c r="H52" s="262"/>
      <c r="I52" s="262"/>
      <c r="J52" s="283"/>
    </row>
    <row r="53" customFormat="false" ht="14.25" hidden="false" customHeight="false" outlineLevel="0" collapsed="false">
      <c r="A53" s="351"/>
      <c r="B53" s="352"/>
      <c r="C53" s="353"/>
      <c r="D53" s="257"/>
      <c r="E53" s="354"/>
      <c r="F53" s="354"/>
      <c r="G53" s="271" t="s">
        <v>109</v>
      </c>
      <c r="H53" s="271"/>
      <c r="I53" s="271"/>
      <c r="J53" s="271"/>
    </row>
    <row r="54" customFormat="false" ht="14.25" hidden="false" customHeight="false" outlineLevel="0" collapsed="false">
      <c r="A54" s="301" t="n">
        <v>99098</v>
      </c>
      <c r="B54" s="306" t="n">
        <v>6810000000</v>
      </c>
      <c r="C54" s="297" t="s">
        <v>367</v>
      </c>
      <c r="D54" s="257"/>
      <c r="E54" s="337" t="n">
        <v>25</v>
      </c>
      <c r="F54" s="337" t="n">
        <v>16</v>
      </c>
      <c r="G54" s="355"/>
      <c r="H54" s="355"/>
      <c r="I54" s="355"/>
      <c r="J54" s="355"/>
    </row>
    <row r="55" customFormat="false" ht="14.25" hidden="false" customHeight="false" outlineLevel="0" collapsed="false">
      <c r="A55" s="338" t="s">
        <v>679</v>
      </c>
      <c r="B55" s="356"/>
      <c r="C55" s="357"/>
      <c r="D55" s="257"/>
      <c r="E55" s="358"/>
      <c r="F55" s="358"/>
      <c r="G55" s="336"/>
      <c r="H55" s="358"/>
      <c r="I55" s="358"/>
      <c r="J55" s="329"/>
    </row>
    <row r="56" customFormat="false" ht="14.25" hidden="false" customHeight="false" outlineLevel="0" collapsed="false">
      <c r="A56" s="304"/>
      <c r="B56" s="359"/>
      <c r="C56" s="304"/>
      <c r="D56" s="304"/>
      <c r="E56" s="257"/>
      <c r="F56" s="345"/>
      <c r="G56" s="292"/>
      <c r="H56" s="255"/>
      <c r="I56" s="255"/>
      <c r="J56" s="255"/>
    </row>
    <row r="57" customFormat="false" ht="14.25" hidden="false" customHeight="false" outlineLevel="0" collapsed="false">
      <c r="A57" s="309" t="s">
        <v>307</v>
      </c>
      <c r="B57" s="310" t="s">
        <v>308</v>
      </c>
      <c r="C57" s="305" t="s">
        <v>309</v>
      </c>
      <c r="D57" s="304"/>
      <c r="E57" s="305" t="s">
        <v>195</v>
      </c>
      <c r="F57" s="305" t="s">
        <v>651</v>
      </c>
      <c r="G57" s="360" t="s">
        <v>652</v>
      </c>
      <c r="H57" s="360"/>
      <c r="I57" s="260" t="s">
        <v>63</v>
      </c>
      <c r="J57" s="260"/>
    </row>
    <row r="58" customFormat="false" ht="14.25" hidden="false" customHeight="false" outlineLevel="0" collapsed="false">
      <c r="A58" s="347"/>
      <c r="B58" s="348"/>
      <c r="C58" s="349" t="s">
        <v>380</v>
      </c>
      <c r="D58" s="257"/>
      <c r="E58" s="315"/>
      <c r="F58" s="315"/>
      <c r="G58" s="300" t="s">
        <v>714</v>
      </c>
      <c r="H58" s="300"/>
      <c r="I58" s="278" t="s">
        <v>573</v>
      </c>
      <c r="J58" s="278"/>
    </row>
    <row r="59" customFormat="false" ht="14.25" hidden="false" customHeight="false" outlineLevel="0" collapsed="false">
      <c r="A59" s="301" t="n">
        <v>35607</v>
      </c>
      <c r="B59" s="306" t="s">
        <v>574</v>
      </c>
      <c r="C59" s="297" t="s">
        <v>575</v>
      </c>
      <c r="D59" s="257"/>
      <c r="E59" s="319" t="n">
        <v>10</v>
      </c>
      <c r="F59" s="319" t="n">
        <v>6.4</v>
      </c>
      <c r="G59" s="361" t="s">
        <v>715</v>
      </c>
      <c r="H59" s="361"/>
      <c r="I59" s="285"/>
      <c r="J59" s="285"/>
    </row>
    <row r="60" customFormat="false" ht="14.25" hidden="false" customHeight="false" outlineLevel="0" collapsed="false">
      <c r="A60" s="301" t="n">
        <v>35609</v>
      </c>
      <c r="B60" s="306" t="s">
        <v>574</v>
      </c>
      <c r="C60" s="297" t="s">
        <v>382</v>
      </c>
      <c r="D60" s="257"/>
      <c r="E60" s="319" t="n">
        <v>10</v>
      </c>
      <c r="F60" s="319" t="n">
        <v>6.4</v>
      </c>
      <c r="G60" s="361" t="s">
        <v>715</v>
      </c>
      <c r="H60" s="361"/>
      <c r="I60" s="285"/>
      <c r="J60" s="285"/>
    </row>
    <row r="61" customFormat="false" ht="14.25" hidden="false" customHeight="false" outlineLevel="0" collapsed="false">
      <c r="A61" s="301" t="n">
        <v>35606</v>
      </c>
      <c r="B61" s="306" t="s">
        <v>574</v>
      </c>
      <c r="C61" s="297" t="s">
        <v>383</v>
      </c>
      <c r="D61" s="257"/>
      <c r="E61" s="319" t="n">
        <v>10</v>
      </c>
      <c r="F61" s="319" t="n">
        <v>6.4</v>
      </c>
      <c r="G61" s="361" t="s">
        <v>715</v>
      </c>
      <c r="H61" s="361"/>
      <c r="I61" s="285"/>
      <c r="J61" s="285"/>
    </row>
    <row r="62" customFormat="false" ht="14.25" hidden="false" customHeight="false" outlineLevel="0" collapsed="false">
      <c r="A62" s="301" t="n">
        <v>78765</v>
      </c>
      <c r="B62" s="306" t="s">
        <v>574</v>
      </c>
      <c r="C62" s="297" t="s">
        <v>384</v>
      </c>
      <c r="D62" s="257"/>
      <c r="E62" s="319" t="n">
        <v>10</v>
      </c>
      <c r="F62" s="319" t="n">
        <v>6.4</v>
      </c>
      <c r="G62" s="361" t="s">
        <v>715</v>
      </c>
      <c r="H62" s="361"/>
      <c r="I62" s="285"/>
      <c r="J62" s="285"/>
    </row>
    <row r="63" customFormat="false" ht="14.25" hidden="false" customHeight="false" outlineLevel="0" collapsed="false">
      <c r="A63" s="301" t="n">
        <v>54215</v>
      </c>
      <c r="B63" s="306" t="s">
        <v>574</v>
      </c>
      <c r="C63" s="297" t="s">
        <v>385</v>
      </c>
      <c r="D63" s="257"/>
      <c r="E63" s="319" t="n">
        <v>10</v>
      </c>
      <c r="F63" s="319" t="n">
        <v>6.4</v>
      </c>
      <c r="G63" s="361" t="s">
        <v>715</v>
      </c>
      <c r="H63" s="361"/>
      <c r="I63" s="285"/>
      <c r="J63" s="285"/>
    </row>
    <row r="64" customFormat="false" ht="14.25" hidden="false" customHeight="false" outlineLevel="0" collapsed="false">
      <c r="A64" s="301" t="n">
        <v>35608</v>
      </c>
      <c r="B64" s="306" t="s">
        <v>574</v>
      </c>
      <c r="C64" s="297" t="s">
        <v>386</v>
      </c>
      <c r="D64" s="257"/>
      <c r="E64" s="319" t="n">
        <v>10</v>
      </c>
      <c r="F64" s="319" t="n">
        <v>6.4</v>
      </c>
      <c r="G64" s="361" t="s">
        <v>715</v>
      </c>
      <c r="H64" s="361"/>
      <c r="I64" s="285"/>
      <c r="J64" s="285"/>
    </row>
    <row r="65" customFormat="false" ht="14.25" hidden="false" customHeight="false" outlineLevel="0" collapsed="false">
      <c r="A65" s="301" t="n">
        <v>50313</v>
      </c>
      <c r="B65" s="306" t="s">
        <v>574</v>
      </c>
      <c r="C65" s="297" t="s">
        <v>387</v>
      </c>
      <c r="D65" s="257"/>
      <c r="E65" s="319" t="n">
        <v>10</v>
      </c>
      <c r="F65" s="319" t="n">
        <v>6.4</v>
      </c>
      <c r="G65" s="361" t="s">
        <v>715</v>
      </c>
      <c r="H65" s="361"/>
      <c r="I65" s="285"/>
      <c r="J65" s="285"/>
    </row>
    <row r="66" customFormat="false" ht="14.25" hidden="false" customHeight="false" outlineLevel="0" collapsed="false">
      <c r="A66" s="338" t="s">
        <v>679</v>
      </c>
      <c r="B66" s="339"/>
      <c r="C66" s="299"/>
      <c r="D66" s="314"/>
      <c r="E66" s="340"/>
      <c r="F66" s="340"/>
      <c r="G66" s="288"/>
      <c r="H66" s="288"/>
      <c r="I66" s="288"/>
      <c r="J66" s="288"/>
    </row>
    <row r="67" customFormat="false" ht="14.25" hidden="false" customHeight="false" outlineLevel="0" collapsed="false">
      <c r="A67" s="304"/>
      <c r="B67" s="359"/>
      <c r="C67" s="304"/>
      <c r="D67" s="304"/>
      <c r="E67" s="304"/>
      <c r="F67" s="362"/>
      <c r="G67" s="363"/>
      <c r="H67" s="255"/>
      <c r="I67" s="255"/>
      <c r="J67" s="255"/>
    </row>
    <row r="68" customFormat="false" ht="14.25" hidden="false" customHeight="false" outlineLevel="0" collapsed="false">
      <c r="A68" s="309" t="s">
        <v>307</v>
      </c>
      <c r="B68" s="310" t="s">
        <v>308</v>
      </c>
      <c r="C68" s="305" t="s">
        <v>309</v>
      </c>
      <c r="D68" s="304"/>
      <c r="E68" s="305" t="s">
        <v>195</v>
      </c>
      <c r="F68" s="305" t="s">
        <v>651</v>
      </c>
      <c r="G68" s="260" t="s">
        <v>63</v>
      </c>
      <c r="H68" s="260"/>
      <c r="I68" s="260" t="s">
        <v>63</v>
      </c>
      <c r="J68" s="260"/>
    </row>
    <row r="69" customFormat="false" ht="14.25" hidden="false" customHeight="false" outlineLevel="0" collapsed="false">
      <c r="A69" s="347"/>
      <c r="B69" s="348"/>
      <c r="C69" s="349" t="s">
        <v>400</v>
      </c>
      <c r="D69" s="257"/>
      <c r="E69" s="349"/>
      <c r="F69" s="349"/>
      <c r="G69" s="278" t="s">
        <v>368</v>
      </c>
      <c r="H69" s="278"/>
      <c r="I69" s="278" t="s">
        <v>576</v>
      </c>
      <c r="J69" s="278"/>
    </row>
    <row r="70" customFormat="false" ht="14.25" hidden="false" customHeight="false" outlineLevel="0" collapsed="false">
      <c r="A70" s="301" t="n">
        <v>51536</v>
      </c>
      <c r="B70" s="306" t="n">
        <v>6977802111</v>
      </c>
      <c r="C70" s="297" t="s">
        <v>401</v>
      </c>
      <c r="D70" s="257"/>
      <c r="E70" s="325" t="n">
        <v>30</v>
      </c>
      <c r="F70" s="325" t="n">
        <v>19.2</v>
      </c>
      <c r="G70" s="364"/>
      <c r="H70" s="364"/>
      <c r="I70" s="278"/>
      <c r="J70" s="278"/>
    </row>
    <row r="71" customFormat="false" ht="14.25" hidden="false" customHeight="false" outlineLevel="0" collapsed="false">
      <c r="A71" s="301" t="n">
        <v>111337</v>
      </c>
      <c r="B71" s="306" t="n">
        <v>6977802999</v>
      </c>
      <c r="C71" s="297" t="s">
        <v>402</v>
      </c>
      <c r="D71" s="257"/>
      <c r="E71" s="325" t="n">
        <v>30</v>
      </c>
      <c r="F71" s="325" t="n">
        <v>19.2</v>
      </c>
      <c r="G71" s="278"/>
      <c r="H71" s="278"/>
      <c r="I71" s="278"/>
      <c r="J71" s="278"/>
    </row>
    <row r="72" customFormat="false" ht="14.25" hidden="false" customHeight="false" outlineLevel="0" collapsed="false">
      <c r="A72" s="301" t="n">
        <v>51028</v>
      </c>
      <c r="B72" s="306" t="n">
        <v>6977802000</v>
      </c>
      <c r="C72" s="297" t="s">
        <v>403</v>
      </c>
      <c r="D72" s="257"/>
      <c r="E72" s="325" t="n">
        <v>30</v>
      </c>
      <c r="F72" s="325" t="n">
        <v>19.2</v>
      </c>
      <c r="G72" s="364"/>
      <c r="H72" s="364"/>
      <c r="I72" s="278"/>
      <c r="J72" s="278"/>
    </row>
    <row r="73" customFormat="false" ht="14.25" hidden="false" customHeight="false" outlineLevel="0" collapsed="false">
      <c r="A73" s="301" t="n">
        <v>84944</v>
      </c>
      <c r="B73" s="306" t="n">
        <v>6977802666</v>
      </c>
      <c r="C73" s="297" t="s">
        <v>404</v>
      </c>
      <c r="D73" s="257"/>
      <c r="E73" s="325" t="n">
        <v>30</v>
      </c>
      <c r="F73" s="325" t="n">
        <v>19.2</v>
      </c>
      <c r="G73" s="278"/>
      <c r="H73" s="278"/>
      <c r="I73" s="278"/>
      <c r="J73" s="278"/>
    </row>
    <row r="74" customFormat="false" ht="14.25" hidden="false" customHeight="false" outlineLevel="0" collapsed="false">
      <c r="A74" s="301" t="n">
        <v>111338</v>
      </c>
      <c r="B74" s="306" t="n">
        <v>6977802555</v>
      </c>
      <c r="C74" s="297" t="s">
        <v>405</v>
      </c>
      <c r="D74" s="257"/>
      <c r="E74" s="325" t="n">
        <v>30</v>
      </c>
      <c r="F74" s="325" t="n">
        <v>19.2</v>
      </c>
      <c r="G74" s="278"/>
      <c r="H74" s="278"/>
      <c r="I74" s="278"/>
      <c r="J74" s="278"/>
    </row>
    <row r="75" customFormat="false" ht="14.25" hidden="false" customHeight="false" outlineLevel="0" collapsed="false">
      <c r="A75" s="301" t="n">
        <v>51537</v>
      </c>
      <c r="B75" s="306" t="n">
        <v>6977802222</v>
      </c>
      <c r="C75" s="297" t="s">
        <v>406</v>
      </c>
      <c r="D75" s="257"/>
      <c r="E75" s="325" t="n">
        <v>30</v>
      </c>
      <c r="F75" s="325" t="n">
        <v>19.2</v>
      </c>
      <c r="G75" s="278"/>
      <c r="H75" s="278"/>
      <c r="I75" s="365"/>
      <c r="J75" s="365"/>
    </row>
    <row r="76" customFormat="false" ht="14.25" hidden="false" customHeight="false" outlineLevel="0" collapsed="false">
      <c r="A76" s="338" t="s">
        <v>679</v>
      </c>
      <c r="B76" s="356"/>
      <c r="C76" s="357"/>
      <c r="D76" s="257"/>
      <c r="E76" s="366"/>
      <c r="F76" s="366"/>
      <c r="G76" s="367"/>
      <c r="H76" s="368"/>
      <c r="I76" s="369" t="s">
        <v>577</v>
      </c>
      <c r="J76" s="369"/>
    </row>
    <row r="77" customFormat="false" ht="14.25" hidden="false" customHeight="false" outlineLevel="0" collapsed="false">
      <c r="A77" s="304"/>
      <c r="B77" s="359"/>
      <c r="C77" s="304"/>
      <c r="D77" s="304"/>
      <c r="E77" s="304"/>
      <c r="F77" s="362"/>
      <c r="G77" s="363"/>
      <c r="H77" s="255"/>
      <c r="I77" s="255"/>
    </row>
    <row r="78" customFormat="false" ht="14.25" hidden="false" customHeight="false" outlineLevel="0" collapsed="false">
      <c r="A78" s="257"/>
      <c r="B78" s="291"/>
      <c r="C78" s="257"/>
      <c r="D78" s="257"/>
      <c r="E78" s="257"/>
      <c r="F78" s="345"/>
      <c r="G78" s="292"/>
      <c r="H78" s="255"/>
      <c r="I78" s="255"/>
    </row>
    <row r="79" customFormat="false" ht="14.25" hidden="false" customHeight="false" outlineLevel="0" collapsed="false">
      <c r="A79" s="257"/>
      <c r="B79" s="291"/>
      <c r="C79" s="257"/>
      <c r="D79" s="257"/>
      <c r="E79" s="257"/>
      <c r="F79" s="345"/>
      <c r="G79" s="292"/>
      <c r="H79" s="255"/>
      <c r="I79" s="255"/>
    </row>
    <row r="80" customFormat="false" ht="14.25" hidden="false" customHeight="false" outlineLevel="0" collapsed="false">
      <c r="A80" s="257"/>
      <c r="B80" s="291"/>
      <c r="C80" s="257"/>
      <c r="D80" s="257"/>
      <c r="E80" s="257"/>
      <c r="F80" s="345"/>
      <c r="G80" s="292"/>
      <c r="H80" s="255"/>
      <c r="I80" s="255"/>
    </row>
    <row r="81" customFormat="false" ht="14.25" hidden="false" customHeight="false" outlineLevel="0" collapsed="false">
      <c r="A81" s="257"/>
      <c r="B81" s="291"/>
      <c r="C81" s="257"/>
      <c r="D81" s="257"/>
      <c r="E81" s="257"/>
      <c r="F81" s="345"/>
      <c r="G81" s="292"/>
      <c r="H81" s="255"/>
      <c r="I81" s="255"/>
    </row>
    <row r="82" customFormat="false" ht="14.25" hidden="false" customHeight="false" outlineLevel="0" collapsed="false">
      <c r="A82" s="257"/>
      <c r="B82" s="291"/>
      <c r="C82" s="257"/>
      <c r="D82" s="257"/>
      <c r="E82" s="257"/>
      <c r="F82" s="345"/>
      <c r="G82" s="292"/>
      <c r="H82" s="255"/>
      <c r="I82" s="255"/>
    </row>
    <row r="83" customFormat="false" ht="14.25" hidden="false" customHeight="false" outlineLevel="0" collapsed="false">
      <c r="A83" s="309" t="s">
        <v>307</v>
      </c>
      <c r="B83" s="310" t="s">
        <v>308</v>
      </c>
      <c r="C83" s="305" t="s">
        <v>309</v>
      </c>
      <c r="D83" s="304"/>
      <c r="E83" s="305" t="s">
        <v>195</v>
      </c>
      <c r="F83" s="305" t="s">
        <v>651</v>
      </c>
      <c r="G83" s="360" t="s">
        <v>652</v>
      </c>
      <c r="H83" s="360"/>
      <c r="I83" s="260" t="s">
        <v>63</v>
      </c>
      <c r="J83" s="260"/>
    </row>
    <row r="84" customFormat="false" ht="14.25" hidden="false" customHeight="false" outlineLevel="0" collapsed="false">
      <c r="A84" s="347"/>
      <c r="B84" s="348"/>
      <c r="C84" s="349" t="s">
        <v>578</v>
      </c>
      <c r="D84" s="257"/>
      <c r="E84" s="349"/>
      <c r="F84" s="349"/>
      <c r="G84" s="300" t="s">
        <v>714</v>
      </c>
      <c r="H84" s="300"/>
      <c r="I84" s="278" t="s">
        <v>573</v>
      </c>
      <c r="J84" s="278"/>
    </row>
    <row r="85" customFormat="false" ht="14.25" hidden="false" customHeight="false" outlineLevel="0" collapsed="false">
      <c r="A85" s="301" t="n">
        <v>57245</v>
      </c>
      <c r="B85" s="370" t="n">
        <v>7293508000</v>
      </c>
      <c r="C85" s="371" t="s">
        <v>716</v>
      </c>
      <c r="D85" s="295"/>
      <c r="E85" s="325" t="n">
        <v>200</v>
      </c>
      <c r="F85" s="325" t="n">
        <v>128</v>
      </c>
      <c r="G85" s="361"/>
      <c r="H85" s="361"/>
      <c r="I85" s="278"/>
      <c r="J85" s="278"/>
    </row>
    <row r="86" customFormat="false" ht="14.25" hidden="false" customHeight="false" outlineLevel="0" collapsed="false">
      <c r="A86" s="301" t="n">
        <v>122865</v>
      </c>
      <c r="B86" s="370" t="n">
        <v>7293801000</v>
      </c>
      <c r="C86" s="371" t="s">
        <v>447</v>
      </c>
      <c r="D86" s="295"/>
      <c r="E86" s="325" t="n">
        <v>130</v>
      </c>
      <c r="F86" s="325" t="n">
        <v>83.2</v>
      </c>
      <c r="G86" s="361"/>
      <c r="H86" s="361"/>
      <c r="I86" s="278"/>
      <c r="J86" s="278"/>
    </row>
    <row r="87" customFormat="false" ht="14.25" hidden="false" customHeight="false" outlineLevel="0" collapsed="false">
      <c r="A87" s="301" t="n">
        <v>135782</v>
      </c>
      <c r="B87" s="370" t="n">
        <v>7293900000</v>
      </c>
      <c r="C87" s="371" t="s">
        <v>448</v>
      </c>
      <c r="D87" s="295"/>
      <c r="E87" s="325" t="n">
        <v>600</v>
      </c>
      <c r="F87" s="325" t="n">
        <v>384</v>
      </c>
      <c r="G87" s="361"/>
      <c r="H87" s="361"/>
      <c r="I87" s="278"/>
      <c r="J87" s="278"/>
    </row>
    <row r="88" customFormat="false" ht="14.25" hidden="false" customHeight="false" outlineLevel="0" collapsed="false">
      <c r="A88" s="301" t="n">
        <v>106863</v>
      </c>
      <c r="B88" s="370" t="n">
        <v>7294100000</v>
      </c>
      <c r="C88" s="371" t="s">
        <v>717</v>
      </c>
      <c r="D88" s="295"/>
      <c r="E88" s="325" t="n">
        <v>600</v>
      </c>
      <c r="F88" s="325" t="n">
        <v>384</v>
      </c>
      <c r="G88" s="361"/>
      <c r="H88" s="361"/>
      <c r="I88" s="278"/>
      <c r="J88" s="278"/>
    </row>
    <row r="89" customFormat="false" ht="14.25" hidden="false" customHeight="false" outlineLevel="0" collapsed="false">
      <c r="A89" s="301" t="n">
        <v>111008</v>
      </c>
      <c r="B89" s="370" t="n">
        <v>7370808000</v>
      </c>
      <c r="C89" s="371" t="s">
        <v>451</v>
      </c>
      <c r="D89" s="295"/>
      <c r="E89" s="325" t="n">
        <v>60</v>
      </c>
      <c r="F89" s="325" t="n">
        <v>38.4</v>
      </c>
      <c r="G89" s="361"/>
      <c r="H89" s="361"/>
      <c r="I89" s="278"/>
      <c r="J89" s="278"/>
    </row>
    <row r="90" customFormat="false" ht="14.25" hidden="false" customHeight="false" outlineLevel="0" collapsed="false">
      <c r="A90" s="301" t="n">
        <v>111007</v>
      </c>
      <c r="B90" s="370" t="n">
        <v>7371010000</v>
      </c>
      <c r="C90" s="371" t="s">
        <v>452</v>
      </c>
      <c r="D90" s="295"/>
      <c r="E90" s="325" t="n">
        <v>60</v>
      </c>
      <c r="F90" s="325" t="n">
        <v>38.4</v>
      </c>
      <c r="G90" s="361"/>
      <c r="H90" s="361"/>
      <c r="I90" s="278"/>
      <c r="J90" s="278"/>
    </row>
    <row r="91" customFormat="false" ht="14.25" hidden="false" customHeight="false" outlineLevel="0" collapsed="false">
      <c r="A91" s="301" t="n">
        <v>62142</v>
      </c>
      <c r="B91" s="370" t="n">
        <v>7371616000</v>
      </c>
      <c r="C91" s="371" t="s">
        <v>453</v>
      </c>
      <c r="D91" s="295"/>
      <c r="E91" s="325" t="n">
        <v>60</v>
      </c>
      <c r="F91" s="325" t="n">
        <v>38.4</v>
      </c>
      <c r="G91" s="361"/>
      <c r="H91" s="361"/>
      <c r="I91" s="278"/>
      <c r="J91" s="278"/>
    </row>
    <row r="92" customFormat="false" ht="14.25" hidden="false" customHeight="false" outlineLevel="0" collapsed="false">
      <c r="A92" s="301" t="n">
        <v>29044</v>
      </c>
      <c r="B92" s="370" t="n">
        <v>7372000000</v>
      </c>
      <c r="C92" s="371" t="s">
        <v>454</v>
      </c>
      <c r="D92" s="295"/>
      <c r="E92" s="325" t="n">
        <v>200</v>
      </c>
      <c r="F92" s="325" t="n">
        <v>128</v>
      </c>
      <c r="G92" s="361"/>
      <c r="H92" s="361"/>
      <c r="I92" s="278"/>
      <c r="J92" s="278"/>
    </row>
    <row r="93" customFormat="false" ht="14.25" hidden="false" customHeight="false" outlineLevel="0" collapsed="false">
      <c r="A93" s="301" t="n">
        <v>122840</v>
      </c>
      <c r="B93" s="370" t="n">
        <v>7480000000</v>
      </c>
      <c r="C93" s="371" t="s">
        <v>455</v>
      </c>
      <c r="D93" s="295"/>
      <c r="E93" s="325" t="n">
        <v>350</v>
      </c>
      <c r="F93" s="325" t="n">
        <v>224</v>
      </c>
      <c r="G93" s="361"/>
      <c r="H93" s="361"/>
      <c r="I93" s="278"/>
      <c r="J93" s="278"/>
    </row>
    <row r="94" customFormat="false" ht="14.25" hidden="false" customHeight="false" outlineLevel="0" collapsed="false">
      <c r="A94" s="301" t="n">
        <v>122839</v>
      </c>
      <c r="B94" s="370" t="n">
        <v>7480200000</v>
      </c>
      <c r="C94" s="371" t="s">
        <v>456</v>
      </c>
      <c r="D94" s="295"/>
      <c r="E94" s="325" t="n">
        <v>70</v>
      </c>
      <c r="F94" s="325" t="n">
        <v>44.8</v>
      </c>
      <c r="G94" s="361"/>
      <c r="H94" s="361"/>
      <c r="I94" s="278"/>
      <c r="J94" s="278"/>
    </row>
    <row r="95" customFormat="false" ht="14.25" hidden="false" customHeight="false" outlineLevel="0" collapsed="false">
      <c r="A95" s="301" t="n">
        <v>107901</v>
      </c>
      <c r="B95" s="370" t="n">
        <v>7480300000</v>
      </c>
      <c r="C95" s="371" t="s">
        <v>457</v>
      </c>
      <c r="D95" s="295"/>
      <c r="E95" s="325" t="n">
        <v>50</v>
      </c>
      <c r="F95" s="325" t="n">
        <v>32</v>
      </c>
      <c r="G95" s="361"/>
      <c r="H95" s="361"/>
      <c r="I95" s="278"/>
      <c r="J95" s="278"/>
    </row>
    <row r="96" customFormat="false" ht="14.25" hidden="false" customHeight="false" outlineLevel="0" collapsed="false">
      <c r="A96" s="301" t="n">
        <v>122871</v>
      </c>
      <c r="B96" s="370" t="n">
        <v>7481000000</v>
      </c>
      <c r="C96" s="371" t="s">
        <v>458</v>
      </c>
      <c r="D96" s="295"/>
      <c r="E96" s="325" t="n">
        <v>50</v>
      </c>
      <c r="F96" s="325" t="n">
        <v>32</v>
      </c>
      <c r="G96" s="361"/>
      <c r="H96" s="361"/>
      <c r="I96" s="278"/>
      <c r="J96" s="278"/>
    </row>
    <row r="97" customFormat="false" ht="14.25" hidden="false" customHeight="false" outlineLevel="0" collapsed="false">
      <c r="A97" s="301" t="n">
        <v>122868</v>
      </c>
      <c r="B97" s="370" t="s">
        <v>718</v>
      </c>
      <c r="C97" s="371" t="s">
        <v>459</v>
      </c>
      <c r="D97" s="295"/>
      <c r="E97" s="325" t="n">
        <v>40</v>
      </c>
      <c r="F97" s="325" t="n">
        <v>25.6</v>
      </c>
      <c r="G97" s="361"/>
      <c r="H97" s="361"/>
      <c r="I97" s="278"/>
      <c r="J97" s="278"/>
    </row>
    <row r="98" customFormat="false" ht="14.25" hidden="false" customHeight="false" outlineLevel="0" collapsed="false">
      <c r="A98" s="301" t="n">
        <v>122867</v>
      </c>
      <c r="B98" s="370" t="s">
        <v>718</v>
      </c>
      <c r="C98" s="371" t="s">
        <v>460</v>
      </c>
      <c r="D98" s="295"/>
      <c r="E98" s="325" t="n">
        <v>40</v>
      </c>
      <c r="F98" s="325" t="n">
        <v>25.6</v>
      </c>
      <c r="G98" s="361"/>
      <c r="H98" s="361"/>
      <c r="I98" s="278"/>
      <c r="J98" s="278"/>
    </row>
    <row r="99" customFormat="false" ht="14.25" hidden="false" customHeight="false" outlineLevel="0" collapsed="false">
      <c r="A99" s="301" t="n">
        <v>122870</v>
      </c>
      <c r="B99" s="370" t="s">
        <v>718</v>
      </c>
      <c r="C99" s="371" t="s">
        <v>461</v>
      </c>
      <c r="D99" s="295"/>
      <c r="E99" s="325" t="n">
        <v>40</v>
      </c>
      <c r="F99" s="325" t="n">
        <v>25.6</v>
      </c>
      <c r="G99" s="361"/>
      <c r="H99" s="361"/>
      <c r="I99" s="278"/>
      <c r="J99" s="278"/>
    </row>
    <row r="100" customFormat="false" ht="14.25" hidden="false" customHeight="false" outlineLevel="0" collapsed="false">
      <c r="A100" s="301" t="n">
        <v>122869</v>
      </c>
      <c r="B100" s="370" t="n">
        <v>7490300444</v>
      </c>
      <c r="C100" s="371" t="s">
        <v>462</v>
      </c>
      <c r="D100" s="295"/>
      <c r="E100" s="325" t="n">
        <v>40</v>
      </c>
      <c r="F100" s="325" t="n">
        <v>25.6</v>
      </c>
      <c r="G100" s="361"/>
      <c r="H100" s="361"/>
      <c r="I100" s="278"/>
      <c r="J100" s="278"/>
    </row>
    <row r="101" customFormat="false" ht="14.25" hidden="false" customHeight="false" outlineLevel="0" collapsed="false">
      <c r="A101" s="301" t="n">
        <v>122338</v>
      </c>
      <c r="B101" s="370" t="n">
        <v>7490400000</v>
      </c>
      <c r="C101" s="371" t="s">
        <v>463</v>
      </c>
      <c r="D101" s="295"/>
      <c r="E101" s="325" t="n">
        <v>25</v>
      </c>
      <c r="F101" s="325" t="n">
        <v>16</v>
      </c>
      <c r="G101" s="361"/>
      <c r="H101" s="361"/>
      <c r="I101" s="278"/>
      <c r="J101" s="278"/>
    </row>
    <row r="102" customFormat="false" ht="14.25" hidden="false" customHeight="false" outlineLevel="0" collapsed="false">
      <c r="A102" s="301" t="n">
        <v>57884</v>
      </c>
      <c r="B102" s="370" t="n">
        <v>7490500000</v>
      </c>
      <c r="C102" s="371" t="s">
        <v>592</v>
      </c>
      <c r="D102" s="295"/>
      <c r="E102" s="325" t="n">
        <v>220</v>
      </c>
      <c r="F102" s="325" t="n">
        <v>140.8</v>
      </c>
      <c r="G102" s="361"/>
      <c r="H102" s="361"/>
      <c r="I102" s="278"/>
      <c r="J102" s="278"/>
    </row>
    <row r="103" customFormat="false" ht="14.25" hidden="false" customHeight="false" outlineLevel="0" collapsed="false">
      <c r="A103" s="301" t="n">
        <v>6715</v>
      </c>
      <c r="B103" s="370" t="n">
        <v>7490600000</v>
      </c>
      <c r="C103" s="371" t="s">
        <v>593</v>
      </c>
      <c r="D103" s="295"/>
      <c r="E103" s="325" t="n">
        <v>140</v>
      </c>
      <c r="F103" s="325" t="n">
        <v>89.6</v>
      </c>
      <c r="G103" s="361"/>
      <c r="H103" s="361"/>
      <c r="I103" s="278"/>
      <c r="J103" s="278"/>
    </row>
    <row r="104" customFormat="false" ht="14.25" hidden="false" customHeight="false" outlineLevel="0" collapsed="false">
      <c r="A104" s="301" t="n">
        <v>123323</v>
      </c>
      <c r="B104" s="370" t="n">
        <v>7490900000</v>
      </c>
      <c r="C104" s="371" t="s">
        <v>466</v>
      </c>
      <c r="D104" s="295"/>
      <c r="E104" s="325" t="n">
        <v>25</v>
      </c>
      <c r="F104" s="325" t="n">
        <v>16</v>
      </c>
      <c r="G104" s="361" t="s">
        <v>719</v>
      </c>
      <c r="H104" s="361"/>
      <c r="I104" s="278"/>
      <c r="J104" s="278"/>
    </row>
    <row r="105" customFormat="false" ht="14.25" hidden="false" customHeight="false" outlineLevel="0" collapsed="false">
      <c r="A105" s="301" t="n">
        <v>137272</v>
      </c>
      <c r="B105" s="370" t="n">
        <v>7491200555</v>
      </c>
      <c r="C105" s="371" t="s">
        <v>468</v>
      </c>
      <c r="D105" s="295"/>
      <c r="E105" s="325" t="n">
        <v>50</v>
      </c>
      <c r="F105" s="325" t="n">
        <v>32</v>
      </c>
      <c r="G105" s="361"/>
      <c r="H105" s="361"/>
      <c r="I105" s="278"/>
      <c r="J105" s="278"/>
    </row>
    <row r="106" customFormat="false" ht="14.25" hidden="false" customHeight="false" outlineLevel="0" collapsed="false">
      <c r="A106" s="301"/>
      <c r="B106" s="370" t="n">
        <v>7491300111</v>
      </c>
      <c r="C106" s="371" t="s">
        <v>469</v>
      </c>
      <c r="D106" s="295"/>
      <c r="E106" s="325" t="n">
        <v>20</v>
      </c>
      <c r="F106" s="325" t="n">
        <v>12.8</v>
      </c>
      <c r="G106" s="361"/>
      <c r="H106" s="361"/>
      <c r="I106" s="278"/>
      <c r="J106" s="278"/>
    </row>
    <row r="107" customFormat="false" ht="14.25" hidden="false" customHeight="false" outlineLevel="0" collapsed="false">
      <c r="A107" s="301"/>
      <c r="B107" s="370" t="s">
        <v>720</v>
      </c>
      <c r="C107" s="371" t="s">
        <v>721</v>
      </c>
      <c r="D107" s="295"/>
      <c r="E107" s="325" t="n">
        <v>300</v>
      </c>
      <c r="F107" s="325" t="n">
        <v>192</v>
      </c>
      <c r="G107" s="361"/>
      <c r="H107" s="361"/>
      <c r="I107" s="278"/>
      <c r="J107" s="278"/>
    </row>
    <row r="108" customFormat="false" ht="14.25" hidden="false" customHeight="false" outlineLevel="0" collapsed="false">
      <c r="A108" s="301" t="n">
        <v>111889</v>
      </c>
      <c r="B108" s="370" t="n">
        <v>7491400024</v>
      </c>
      <c r="C108" s="371" t="s">
        <v>722</v>
      </c>
      <c r="D108" s="295"/>
      <c r="E108" s="325" t="n">
        <v>250</v>
      </c>
      <c r="F108" s="325" t="n">
        <v>160</v>
      </c>
      <c r="G108" s="361"/>
      <c r="H108" s="361"/>
      <c r="I108" s="278"/>
      <c r="J108" s="278"/>
    </row>
    <row r="109" customFormat="false" ht="14.25" hidden="false" customHeight="false" outlineLevel="0" collapsed="false">
      <c r="A109" s="301" t="n">
        <v>54374</v>
      </c>
      <c r="B109" s="370" t="n">
        <v>7491500000</v>
      </c>
      <c r="C109" s="371" t="s">
        <v>472</v>
      </c>
      <c r="D109" s="295"/>
      <c r="E109" s="325" t="n">
        <v>150</v>
      </c>
      <c r="F109" s="325" t="n">
        <v>96</v>
      </c>
      <c r="G109" s="361"/>
      <c r="H109" s="361"/>
      <c r="I109" s="278"/>
      <c r="J109" s="278"/>
    </row>
    <row r="110" customFormat="false" ht="14.25" hidden="false" customHeight="false" outlineLevel="0" collapsed="false">
      <c r="A110" s="301" t="n">
        <v>111038</v>
      </c>
      <c r="B110" s="370" t="n">
        <v>7495000024</v>
      </c>
      <c r="C110" s="371" t="s">
        <v>473</v>
      </c>
      <c r="D110" s="295"/>
      <c r="E110" s="325" t="n">
        <v>300</v>
      </c>
      <c r="F110" s="325" t="n">
        <v>192</v>
      </c>
      <c r="G110" s="361" t="s">
        <v>723</v>
      </c>
      <c r="H110" s="361"/>
      <c r="I110" s="278"/>
      <c r="J110" s="278"/>
    </row>
    <row r="111" customFormat="false" ht="14.25" hidden="false" customHeight="false" outlineLevel="0" collapsed="false">
      <c r="A111" s="301" t="n">
        <v>99832</v>
      </c>
      <c r="B111" s="370" t="n">
        <v>7495100048</v>
      </c>
      <c r="C111" s="371" t="s">
        <v>724</v>
      </c>
      <c r="D111" s="295"/>
      <c r="E111" s="325" t="n">
        <v>350</v>
      </c>
      <c r="F111" s="325" t="n">
        <v>224</v>
      </c>
      <c r="G111" s="361"/>
      <c r="H111" s="361"/>
      <c r="I111" s="278"/>
      <c r="J111" s="278"/>
    </row>
    <row r="112" customFormat="false" ht="14.25" hidden="false" customHeight="false" outlineLevel="0" collapsed="false">
      <c r="A112" s="301" t="n">
        <v>57885</v>
      </c>
      <c r="B112" s="370" t="n">
        <v>7495600333</v>
      </c>
      <c r="C112" s="371" t="s">
        <v>725</v>
      </c>
      <c r="D112" s="295"/>
      <c r="E112" s="325" t="n">
        <v>60</v>
      </c>
      <c r="F112" s="325" t="n">
        <v>38.4</v>
      </c>
      <c r="G112" s="361"/>
      <c r="H112" s="361"/>
      <c r="I112" s="278"/>
      <c r="J112" s="278"/>
    </row>
    <row r="113" customFormat="false" ht="14.25" hidden="false" customHeight="false" outlineLevel="0" collapsed="false">
      <c r="A113" s="301" t="n">
        <v>59059</v>
      </c>
      <c r="B113" s="370" t="n">
        <v>7496300555</v>
      </c>
      <c r="C113" s="371" t="s">
        <v>726</v>
      </c>
      <c r="D113" s="295"/>
      <c r="E113" s="325" t="n">
        <v>250</v>
      </c>
      <c r="F113" s="325" t="n">
        <v>160</v>
      </c>
      <c r="G113" s="361"/>
      <c r="H113" s="361"/>
      <c r="I113" s="278"/>
      <c r="J113" s="278"/>
    </row>
    <row r="114" customFormat="false" ht="14.25" hidden="false" customHeight="false" outlineLevel="0" collapsed="false">
      <c r="A114" s="301" t="n">
        <v>122716</v>
      </c>
      <c r="B114" s="370" t="n">
        <v>7496515666</v>
      </c>
      <c r="C114" s="371" t="s">
        <v>727</v>
      </c>
      <c r="D114" s="295"/>
      <c r="E114" s="325" t="n">
        <v>70</v>
      </c>
      <c r="F114" s="325" t="n">
        <v>44.8</v>
      </c>
      <c r="G114" s="361"/>
      <c r="H114" s="361"/>
      <c r="I114" s="278"/>
      <c r="J114" s="278"/>
    </row>
    <row r="115" customFormat="false" ht="14.25" hidden="false" customHeight="false" outlineLevel="0" collapsed="false">
      <c r="A115" s="301" t="n">
        <v>122717</v>
      </c>
      <c r="B115" s="370" t="n">
        <v>7496530444</v>
      </c>
      <c r="C115" s="371" t="s">
        <v>728</v>
      </c>
      <c r="D115" s="295"/>
      <c r="E115" s="325" t="n">
        <v>90</v>
      </c>
      <c r="F115" s="325" t="n">
        <v>57.6</v>
      </c>
      <c r="G115" s="361"/>
      <c r="H115" s="361"/>
      <c r="I115" s="278"/>
      <c r="J115" s="278"/>
    </row>
    <row r="116" customFormat="false" ht="14.25" hidden="false" customHeight="false" outlineLevel="0" collapsed="false">
      <c r="A116" s="301" t="n">
        <v>122718</v>
      </c>
      <c r="B116" s="370" t="n">
        <v>7496800444</v>
      </c>
      <c r="C116" s="371" t="s">
        <v>486</v>
      </c>
      <c r="D116" s="295"/>
      <c r="E116" s="325" t="n">
        <v>80</v>
      </c>
      <c r="F116" s="325" t="n">
        <v>51.2</v>
      </c>
      <c r="G116" s="361"/>
      <c r="H116" s="361"/>
      <c r="I116" s="278"/>
      <c r="J116" s="278"/>
    </row>
    <row r="117" customFormat="false" ht="14.25" hidden="false" customHeight="false" outlineLevel="0" collapsed="false">
      <c r="A117" s="301" t="n">
        <v>66674</v>
      </c>
      <c r="B117" s="370"/>
      <c r="C117" s="371" t="s">
        <v>729</v>
      </c>
      <c r="D117" s="295"/>
      <c r="E117" s="325" t="n">
        <v>270</v>
      </c>
      <c r="F117" s="325" t="n">
        <v>172.8</v>
      </c>
      <c r="G117" s="361" t="s">
        <v>730</v>
      </c>
      <c r="H117" s="361"/>
      <c r="I117" s="278"/>
      <c r="J117" s="278"/>
    </row>
    <row r="118" customFormat="false" ht="14.25" hidden="false" customHeight="false" outlineLevel="0" collapsed="false">
      <c r="A118" s="301" t="n">
        <v>120490</v>
      </c>
      <c r="B118" s="370"/>
      <c r="C118" s="371" t="s">
        <v>416</v>
      </c>
      <c r="D118" s="295"/>
      <c r="E118" s="325" t="n">
        <v>70</v>
      </c>
      <c r="F118" s="325" t="n">
        <v>44.8</v>
      </c>
      <c r="G118" s="361"/>
      <c r="H118" s="361"/>
      <c r="I118" s="278"/>
      <c r="J118" s="278"/>
    </row>
    <row r="119" customFormat="false" ht="14.25" hidden="false" customHeight="false" outlineLevel="0" collapsed="false">
      <c r="A119" s="301" t="n">
        <v>36456</v>
      </c>
      <c r="B119" s="370"/>
      <c r="C119" s="371" t="s">
        <v>731</v>
      </c>
      <c r="D119" s="295"/>
      <c r="E119" s="325" t="n">
        <v>25</v>
      </c>
      <c r="F119" s="325" t="n">
        <v>16</v>
      </c>
      <c r="G119" s="361"/>
      <c r="H119" s="361"/>
      <c r="I119" s="278"/>
      <c r="J119" s="278"/>
    </row>
    <row r="120" customFormat="false" ht="14.25" hidden="false" customHeight="false" outlineLevel="0" collapsed="false">
      <c r="A120" s="301" t="n">
        <v>122846</v>
      </c>
      <c r="B120" s="370" t="n">
        <v>7780800111</v>
      </c>
      <c r="C120" s="371" t="s">
        <v>499</v>
      </c>
      <c r="D120" s="295"/>
      <c r="E120" s="325" t="n">
        <v>40</v>
      </c>
      <c r="F120" s="325" t="n">
        <v>25.6</v>
      </c>
      <c r="G120" s="361"/>
      <c r="H120" s="361"/>
      <c r="I120" s="278"/>
      <c r="J120" s="278"/>
    </row>
    <row r="121" customFormat="false" ht="14.25" hidden="false" customHeight="false" outlineLevel="0" collapsed="false">
      <c r="A121" s="301" t="n">
        <v>106664</v>
      </c>
      <c r="B121" s="370" t="n">
        <v>7780900111</v>
      </c>
      <c r="C121" s="371" t="s">
        <v>500</v>
      </c>
      <c r="D121" s="295"/>
      <c r="E121" s="325" t="n">
        <v>50</v>
      </c>
      <c r="F121" s="325" t="n">
        <v>32</v>
      </c>
      <c r="G121" s="361"/>
      <c r="H121" s="361"/>
      <c r="I121" s="278"/>
      <c r="J121" s="278"/>
    </row>
    <row r="122" customFormat="false" ht="14.25" hidden="false" customHeight="false" outlineLevel="0" collapsed="false">
      <c r="A122" s="301" t="n">
        <v>122845</v>
      </c>
      <c r="B122" s="370" t="n">
        <v>7781102000</v>
      </c>
      <c r="C122" s="371" t="s">
        <v>501</v>
      </c>
      <c r="D122" s="295"/>
      <c r="E122" s="325" t="n">
        <v>40</v>
      </c>
      <c r="F122" s="325" t="n">
        <v>25.6</v>
      </c>
      <c r="G122" s="361"/>
      <c r="H122" s="361"/>
      <c r="I122" s="278"/>
      <c r="J122" s="278"/>
    </row>
    <row r="123" customFormat="false" ht="14.25" hidden="false" customHeight="false" outlineLevel="0" collapsed="false">
      <c r="A123" s="301" t="n">
        <v>111341</v>
      </c>
      <c r="B123" s="370" t="n">
        <v>7781203000</v>
      </c>
      <c r="C123" s="371" t="s">
        <v>502</v>
      </c>
      <c r="D123" s="295"/>
      <c r="E123" s="325" t="n">
        <v>30</v>
      </c>
      <c r="F123" s="325" t="n">
        <v>19.2</v>
      </c>
      <c r="G123" s="361"/>
      <c r="H123" s="361"/>
      <c r="I123" s="278"/>
      <c r="J123" s="278"/>
    </row>
    <row r="124" customFormat="false" ht="14.25" hidden="false" customHeight="false" outlineLevel="0" collapsed="false">
      <c r="A124" s="301" t="n">
        <v>106665</v>
      </c>
      <c r="B124" s="370" t="n">
        <v>7781203111</v>
      </c>
      <c r="C124" s="371" t="s">
        <v>503</v>
      </c>
      <c r="D124" s="295"/>
      <c r="E124" s="325" t="n">
        <v>20</v>
      </c>
      <c r="F124" s="325" t="n">
        <v>12.8</v>
      </c>
      <c r="G124" s="361"/>
      <c r="H124" s="361"/>
      <c r="I124" s="278"/>
      <c r="J124" s="278"/>
    </row>
    <row r="125" customFormat="false" ht="14.25" hidden="false" customHeight="false" outlineLevel="0" collapsed="false">
      <c r="A125" s="301" t="n">
        <v>111356</v>
      </c>
      <c r="B125" s="370" t="n">
        <v>7781302111</v>
      </c>
      <c r="C125" s="371" t="s">
        <v>504</v>
      </c>
      <c r="D125" s="295"/>
      <c r="E125" s="325" t="n">
        <v>15</v>
      </c>
      <c r="F125" s="325" t="n">
        <v>9.6</v>
      </c>
      <c r="G125" s="361"/>
      <c r="H125" s="361"/>
      <c r="I125" s="278"/>
      <c r="J125" s="278"/>
    </row>
    <row r="126" customFormat="false" ht="14.25" hidden="false" customHeight="false" outlineLevel="0" collapsed="false">
      <c r="A126" s="301" t="n">
        <v>110251</v>
      </c>
      <c r="B126" s="370" t="n">
        <v>7890000111</v>
      </c>
      <c r="C126" s="371" t="s">
        <v>505</v>
      </c>
      <c r="D126" s="295"/>
      <c r="E126" s="325" t="n">
        <v>60</v>
      </c>
      <c r="F126" s="325" t="n">
        <v>38.4</v>
      </c>
      <c r="G126" s="361"/>
      <c r="H126" s="361"/>
      <c r="I126" s="278"/>
      <c r="J126" s="278"/>
    </row>
    <row r="127" customFormat="false" ht="14.25" hidden="false" customHeight="false" outlineLevel="0" collapsed="false">
      <c r="A127" s="301" t="n">
        <v>122885</v>
      </c>
      <c r="B127" s="370" t="n">
        <v>7890150222</v>
      </c>
      <c r="C127" s="371" t="s">
        <v>732</v>
      </c>
      <c r="D127" s="295"/>
      <c r="E127" s="325" t="n">
        <v>30</v>
      </c>
      <c r="F127" s="325" t="n">
        <v>19.2</v>
      </c>
      <c r="G127" s="361"/>
      <c r="H127" s="361"/>
      <c r="I127" s="278"/>
      <c r="J127" s="278"/>
    </row>
    <row r="128" customFormat="false" ht="14.25" hidden="false" customHeight="false" outlineLevel="0" collapsed="false">
      <c r="A128" s="301" t="n">
        <v>122861</v>
      </c>
      <c r="B128" s="370" t="n">
        <v>7890400111</v>
      </c>
      <c r="C128" s="371" t="s">
        <v>733</v>
      </c>
      <c r="D128" s="295"/>
      <c r="E128" s="325" t="n">
        <v>100</v>
      </c>
      <c r="F128" s="325" t="n">
        <v>64</v>
      </c>
      <c r="G128" s="361"/>
      <c r="H128" s="361"/>
      <c r="I128" s="278"/>
      <c r="J128" s="278"/>
    </row>
    <row r="129" customFormat="false" ht="14.25" hidden="false" customHeight="false" outlineLevel="0" collapsed="false">
      <c r="A129" s="301" t="n">
        <v>115505</v>
      </c>
      <c r="B129" s="370" t="n">
        <v>7890400222</v>
      </c>
      <c r="C129" s="371" t="s">
        <v>734</v>
      </c>
      <c r="D129" s="295"/>
      <c r="E129" s="325" t="n">
        <v>60</v>
      </c>
      <c r="F129" s="325" t="n">
        <v>38.4</v>
      </c>
      <c r="G129" s="361"/>
      <c r="H129" s="361"/>
      <c r="I129" s="278"/>
      <c r="J129" s="278"/>
    </row>
    <row r="130" customFormat="false" ht="14.25" hidden="false" customHeight="false" outlineLevel="0" collapsed="false">
      <c r="A130" s="301" t="n">
        <v>57643</v>
      </c>
      <c r="B130" s="370" t="n">
        <v>7890500111</v>
      </c>
      <c r="C130" s="371" t="s">
        <v>510</v>
      </c>
      <c r="D130" s="295"/>
      <c r="E130" s="325" t="n">
        <v>1200</v>
      </c>
      <c r="F130" s="325" t="n">
        <v>768</v>
      </c>
      <c r="G130" s="361"/>
      <c r="H130" s="361"/>
      <c r="I130" s="278"/>
      <c r="J130" s="278"/>
    </row>
    <row r="131" customFormat="false" ht="14.25" hidden="false" customHeight="false" outlineLevel="0" collapsed="false">
      <c r="A131" s="301" t="n">
        <v>122863</v>
      </c>
      <c r="B131" s="370" t="n">
        <v>7990700001</v>
      </c>
      <c r="C131" s="371" t="s">
        <v>594</v>
      </c>
      <c r="D131" s="295"/>
      <c r="E131" s="325" t="n">
        <v>10</v>
      </c>
      <c r="F131" s="325" t="n">
        <v>6.4</v>
      </c>
      <c r="G131" s="361"/>
      <c r="H131" s="361"/>
      <c r="I131" s="278"/>
      <c r="J131" s="278"/>
    </row>
    <row r="132" customFormat="false" ht="14.25" hidden="false" customHeight="false" outlineLevel="0" collapsed="false">
      <c r="A132" s="301" t="n">
        <v>122862</v>
      </c>
      <c r="B132" s="370" t="n">
        <v>7990700002</v>
      </c>
      <c r="C132" s="371" t="s">
        <v>595</v>
      </c>
      <c r="D132" s="295"/>
      <c r="E132" s="325" t="n">
        <v>10</v>
      </c>
      <c r="F132" s="325" t="n">
        <v>6.4</v>
      </c>
      <c r="G132" s="361"/>
      <c r="H132" s="361"/>
      <c r="I132" s="278"/>
      <c r="J132" s="278"/>
    </row>
    <row r="133" customFormat="false" ht="14.25" hidden="false" customHeight="false" outlineLevel="0" collapsed="false">
      <c r="A133" s="301" t="n">
        <v>57645</v>
      </c>
      <c r="B133" s="370" t="n">
        <v>7991000000</v>
      </c>
      <c r="C133" s="371" t="s">
        <v>516</v>
      </c>
      <c r="D133" s="295"/>
      <c r="E133" s="325" t="n">
        <v>150</v>
      </c>
      <c r="F133" s="325" t="n">
        <v>96</v>
      </c>
      <c r="G133" s="361"/>
      <c r="H133" s="361"/>
      <c r="I133" s="278"/>
      <c r="J133" s="278"/>
    </row>
    <row r="134" customFormat="false" ht="14.25" hidden="false" customHeight="false" outlineLevel="0" collapsed="false">
      <c r="A134" s="301" t="n">
        <v>106087</v>
      </c>
      <c r="B134" s="370" t="n">
        <v>7991100000</v>
      </c>
      <c r="C134" s="371" t="s">
        <v>517</v>
      </c>
      <c r="D134" s="295"/>
      <c r="E134" s="325" t="n">
        <v>350</v>
      </c>
      <c r="F134" s="325" t="n">
        <v>224</v>
      </c>
      <c r="G134" s="361"/>
      <c r="H134" s="361"/>
      <c r="I134" s="278"/>
      <c r="J134" s="278"/>
    </row>
    <row r="135" customFormat="false" ht="14.25" hidden="false" customHeight="false" outlineLevel="0" collapsed="false">
      <c r="A135" s="301" t="n">
        <v>57643</v>
      </c>
      <c r="B135" s="370" t="n">
        <v>7890500111</v>
      </c>
      <c r="C135" s="371" t="s">
        <v>518</v>
      </c>
      <c r="D135" s="295"/>
      <c r="E135" s="325" t="n">
        <v>260</v>
      </c>
      <c r="F135" s="325" t="n">
        <v>166.4</v>
      </c>
      <c r="G135" s="361"/>
      <c r="H135" s="361"/>
      <c r="I135" s="278"/>
      <c r="J135" s="278"/>
    </row>
    <row r="136" customFormat="false" ht="14.25" hidden="false" customHeight="false" outlineLevel="0" collapsed="false">
      <c r="A136" s="301" t="n">
        <v>105157</v>
      </c>
      <c r="B136" s="370" t="n">
        <v>7991201000</v>
      </c>
      <c r="C136" s="371" t="s">
        <v>519</v>
      </c>
      <c r="D136" s="295"/>
      <c r="E136" s="325" t="n">
        <v>20</v>
      </c>
      <c r="F136" s="325" t="n">
        <v>12.8</v>
      </c>
      <c r="G136" s="361"/>
      <c r="H136" s="361"/>
      <c r="I136" s="278"/>
      <c r="J136" s="278"/>
    </row>
    <row r="137" customFormat="false" ht="14.25" hidden="false" customHeight="false" outlineLevel="0" collapsed="false">
      <c r="A137" s="301" t="n">
        <v>3292</v>
      </c>
      <c r="B137" s="370" t="n">
        <v>8092200000</v>
      </c>
      <c r="C137" s="371" t="s">
        <v>596</v>
      </c>
      <c r="D137" s="295"/>
      <c r="E137" s="325" t="n">
        <v>60</v>
      </c>
      <c r="F137" s="325" t="n">
        <v>38.4</v>
      </c>
      <c r="G137" s="361"/>
      <c r="H137" s="361"/>
      <c r="I137" s="278"/>
      <c r="J137" s="278"/>
    </row>
    <row r="138" customFormat="false" ht="14.25" hidden="false" customHeight="false" outlineLevel="0" collapsed="false">
      <c r="A138" s="301" t="n">
        <v>110225</v>
      </c>
      <c r="B138" s="370" t="n">
        <v>8198400111</v>
      </c>
      <c r="C138" s="371" t="s">
        <v>735</v>
      </c>
      <c r="D138" s="257"/>
      <c r="E138" s="325" t="n">
        <v>500</v>
      </c>
      <c r="F138" s="325" t="n">
        <v>320</v>
      </c>
      <c r="G138" s="361"/>
      <c r="H138" s="361"/>
      <c r="I138" s="278"/>
      <c r="J138" s="278"/>
    </row>
    <row r="139" customFormat="false" ht="14.25" hidden="false" customHeight="false" outlineLevel="0" collapsed="false">
      <c r="A139" s="301" t="n">
        <v>48789</v>
      </c>
      <c r="B139" s="370" t="n">
        <v>8198500111</v>
      </c>
      <c r="C139" s="371" t="s">
        <v>736</v>
      </c>
      <c r="D139" s="257"/>
      <c r="E139" s="325" t="n">
        <v>200</v>
      </c>
      <c r="F139" s="325" t="n">
        <v>128</v>
      </c>
      <c r="G139" s="361"/>
      <c r="H139" s="361"/>
      <c r="I139" s="278"/>
      <c r="J139" s="278"/>
    </row>
    <row r="140" customFormat="false" ht="14.25" hidden="false" customHeight="false" outlineLevel="0" collapsed="false">
      <c r="A140" s="301" t="n">
        <v>122715</v>
      </c>
      <c r="B140" s="370" t="n">
        <v>8199200111</v>
      </c>
      <c r="C140" s="371" t="s">
        <v>522</v>
      </c>
      <c r="D140" s="257"/>
      <c r="E140" s="325" t="n">
        <v>100</v>
      </c>
      <c r="F140" s="325" t="n">
        <v>64</v>
      </c>
      <c r="G140" s="361"/>
      <c r="H140" s="361"/>
      <c r="I140" s="278"/>
      <c r="J140" s="278"/>
    </row>
    <row r="141" customFormat="false" ht="14.25" hidden="false" customHeight="false" outlineLevel="0" collapsed="false">
      <c r="A141" s="301" t="n">
        <v>122714</v>
      </c>
      <c r="B141" s="370" t="n">
        <v>8199300111</v>
      </c>
      <c r="C141" s="371" t="s">
        <v>737</v>
      </c>
      <c r="D141" s="257"/>
      <c r="E141" s="325" t="n">
        <v>100</v>
      </c>
      <c r="F141" s="325" t="n">
        <v>64</v>
      </c>
      <c r="G141" s="361"/>
      <c r="H141" s="361"/>
      <c r="I141" s="278"/>
      <c r="J141" s="278"/>
    </row>
    <row r="142" customFormat="false" ht="14.25" hidden="false" customHeight="false" outlineLevel="0" collapsed="false">
      <c r="A142" s="301" t="n">
        <v>122836</v>
      </c>
      <c r="B142" s="370" t="n">
        <v>8316000000</v>
      </c>
      <c r="C142" s="371" t="s">
        <v>597</v>
      </c>
      <c r="D142" s="257"/>
      <c r="E142" s="325" t="n">
        <v>1000</v>
      </c>
      <c r="F142" s="325" t="n">
        <v>640</v>
      </c>
      <c r="G142" s="361"/>
      <c r="H142" s="361"/>
      <c r="I142" s="278"/>
      <c r="J142" s="278"/>
    </row>
    <row r="143" customFormat="false" ht="14.25" hidden="false" customHeight="false" outlineLevel="0" collapsed="false">
      <c r="A143" s="301" t="n">
        <v>34761</v>
      </c>
      <c r="B143" s="370" t="n">
        <v>8318000000</v>
      </c>
      <c r="C143" s="371" t="s">
        <v>598</v>
      </c>
      <c r="D143" s="257"/>
      <c r="E143" s="325" t="n">
        <v>1000</v>
      </c>
      <c r="F143" s="325" t="n">
        <v>640</v>
      </c>
      <c r="G143" s="361"/>
      <c r="H143" s="361"/>
      <c r="I143" s="278"/>
      <c r="J143" s="278"/>
    </row>
    <row r="144" customFormat="false" ht="14.25" hidden="false" customHeight="false" outlineLevel="0" collapsed="false">
      <c r="A144" s="301" t="n">
        <v>122837</v>
      </c>
      <c r="B144" s="370" t="n">
        <v>8326000000</v>
      </c>
      <c r="C144" s="371" t="s">
        <v>523</v>
      </c>
      <c r="D144" s="257"/>
      <c r="E144" s="325" t="n">
        <v>700</v>
      </c>
      <c r="F144" s="325" t="n">
        <v>448</v>
      </c>
      <c r="G144" s="361"/>
      <c r="H144" s="361"/>
      <c r="I144" s="278"/>
      <c r="J144" s="278"/>
    </row>
    <row r="145" customFormat="false" ht="14.25" hidden="false" customHeight="false" outlineLevel="0" collapsed="false">
      <c r="A145" s="301" t="n">
        <v>122724</v>
      </c>
      <c r="B145" s="370" t="n">
        <v>8328000000</v>
      </c>
      <c r="C145" s="371" t="s">
        <v>524</v>
      </c>
      <c r="D145" s="257"/>
      <c r="E145" s="325" t="n">
        <v>700</v>
      </c>
      <c r="F145" s="325" t="n">
        <v>448</v>
      </c>
      <c r="G145" s="361"/>
      <c r="H145" s="361"/>
      <c r="I145" s="278"/>
      <c r="J145" s="278"/>
    </row>
    <row r="146" customFormat="false" ht="14.25" hidden="false" customHeight="false" outlineLevel="0" collapsed="false">
      <c r="A146" s="301" t="n">
        <v>120778</v>
      </c>
      <c r="B146" s="370" t="n">
        <v>8329000000</v>
      </c>
      <c r="C146" s="371" t="s">
        <v>525</v>
      </c>
      <c r="D146" s="257"/>
      <c r="E146" s="325" t="n">
        <v>450</v>
      </c>
      <c r="F146" s="325" t="n">
        <v>288</v>
      </c>
      <c r="G146" s="361"/>
      <c r="H146" s="361"/>
      <c r="I146" s="278"/>
      <c r="J146" s="278"/>
    </row>
    <row r="147" customFormat="false" ht="14.25" hidden="false" customHeight="false" outlineLevel="0" collapsed="false">
      <c r="A147" s="301" t="n">
        <v>36184</v>
      </c>
      <c r="B147" s="306" t="s">
        <v>738</v>
      </c>
      <c r="C147" s="297" t="s">
        <v>599</v>
      </c>
      <c r="D147" s="257"/>
      <c r="E147" s="325" t="n">
        <v>40</v>
      </c>
      <c r="F147" s="325" t="n">
        <v>25.6</v>
      </c>
      <c r="G147" s="361"/>
      <c r="H147" s="361"/>
      <c r="I147" s="373"/>
      <c r="J147" s="373"/>
    </row>
    <row r="148" customFormat="false" ht="14.25" hidden="false" customHeight="false" outlineLevel="0" collapsed="false">
      <c r="A148" s="374" t="s">
        <v>679</v>
      </c>
      <c r="B148" s="339"/>
      <c r="C148" s="299"/>
      <c r="D148" s="314"/>
      <c r="E148" s="340"/>
      <c r="F148" s="340"/>
      <c r="G148" s="369" t="s">
        <v>600</v>
      </c>
      <c r="H148" s="369"/>
      <c r="I148" s="369"/>
      <c r="J148" s="369"/>
    </row>
    <row r="149" customFormat="false" ht="14.25" hidden="false" customHeight="false" outlineLevel="0" collapsed="false">
      <c r="A149" s="257"/>
      <c r="B149" s="302"/>
      <c r="C149" s="303"/>
      <c r="D149" s="295"/>
      <c r="E149" s="295"/>
      <c r="F149" s="345"/>
      <c r="G149" s="292"/>
      <c r="H149" s="255"/>
    </row>
    <row r="150" customFormat="false" ht="14.25" hidden="false" customHeight="false" outlineLevel="0" collapsed="false">
      <c r="A150" s="257"/>
      <c r="B150" s="302"/>
      <c r="C150" s="303"/>
      <c r="D150" s="295"/>
      <c r="E150" s="295"/>
      <c r="F150" s="345"/>
      <c r="G150" s="292"/>
      <c r="H150" s="255"/>
    </row>
    <row r="151" customFormat="false" ht="14.25" hidden="false" customHeight="false" outlineLevel="0" collapsed="false">
      <c r="A151" s="257"/>
      <c r="B151" s="302"/>
      <c r="C151" s="303"/>
      <c r="D151" s="295"/>
      <c r="E151" s="295"/>
      <c r="F151" s="345"/>
      <c r="G151" s="292"/>
      <c r="H151" s="255"/>
    </row>
    <row r="152" customFormat="false" ht="14.25" hidden="false" customHeight="false" outlineLevel="0" collapsed="false">
      <c r="A152" s="257"/>
      <c r="B152" s="302"/>
      <c r="C152" s="303"/>
      <c r="D152" s="295"/>
      <c r="E152" s="295"/>
      <c r="F152" s="345"/>
      <c r="G152" s="292"/>
      <c r="H152" s="255"/>
    </row>
    <row r="153" customFormat="false" ht="14.25" hidden="false" customHeight="false" outlineLevel="0" collapsed="false">
      <c r="A153" s="257"/>
      <c r="B153" s="302"/>
      <c r="C153" s="303"/>
      <c r="D153" s="295"/>
      <c r="E153" s="295"/>
      <c r="F153" s="345"/>
      <c r="G153" s="292"/>
      <c r="H153" s="255"/>
    </row>
    <row r="154" customFormat="false" ht="14.25" hidden="false" customHeight="false" outlineLevel="0" collapsed="false">
      <c r="A154" s="257"/>
      <c r="B154" s="302"/>
      <c r="C154" s="303"/>
      <c r="D154" s="295"/>
      <c r="E154" s="295"/>
      <c r="F154" s="345"/>
      <c r="G154" s="292"/>
      <c r="H154" s="255"/>
    </row>
    <row r="155" customFormat="false" ht="14.25" hidden="false" customHeight="false" outlineLevel="0" collapsed="false">
      <c r="A155" s="257"/>
      <c r="B155" s="302"/>
      <c r="C155" s="303"/>
      <c r="D155" s="295"/>
      <c r="E155" s="295"/>
      <c r="F155" s="345"/>
      <c r="G155" s="292"/>
      <c r="H155" s="255"/>
    </row>
    <row r="156" customFormat="false" ht="14.25" hidden="false" customHeight="false" outlineLevel="0" collapsed="false">
      <c r="A156" s="309" t="s">
        <v>307</v>
      </c>
      <c r="B156" s="310" t="s">
        <v>308</v>
      </c>
      <c r="C156" s="305" t="s">
        <v>309</v>
      </c>
      <c r="D156" s="304"/>
      <c r="E156" s="305" t="s">
        <v>195</v>
      </c>
      <c r="F156" s="305" t="s">
        <v>651</v>
      </c>
      <c r="G156" s="360" t="s">
        <v>652</v>
      </c>
      <c r="H156" s="360"/>
      <c r="I156" s="260" t="s">
        <v>63</v>
      </c>
      <c r="J156" s="260"/>
    </row>
    <row r="157" customFormat="false" ht="14.25" hidden="false" customHeight="false" outlineLevel="0" collapsed="false">
      <c r="A157" s="347"/>
      <c r="B157" s="348"/>
      <c r="C157" s="349" t="s">
        <v>526</v>
      </c>
      <c r="D157" s="257"/>
      <c r="E157" s="349"/>
      <c r="F157" s="349"/>
      <c r="G157" s="300" t="s">
        <v>714</v>
      </c>
      <c r="H157" s="300"/>
      <c r="I157" s="278" t="s">
        <v>573</v>
      </c>
      <c r="J157" s="278"/>
    </row>
    <row r="158" customFormat="false" ht="14.25" hidden="false" customHeight="false" outlineLevel="0" collapsed="false">
      <c r="A158" s="301" t="n">
        <v>107369</v>
      </c>
      <c r="B158" s="306" t="n">
        <v>7010900112</v>
      </c>
      <c r="C158" s="297" t="s">
        <v>528</v>
      </c>
      <c r="D158" s="257"/>
      <c r="E158" s="325" t="n">
        <v>300</v>
      </c>
      <c r="F158" s="325" t="n">
        <v>192</v>
      </c>
      <c r="G158" s="361"/>
      <c r="H158" s="361"/>
      <c r="I158" s="278"/>
      <c r="J158" s="278"/>
    </row>
    <row r="159" customFormat="false" ht="14.25" hidden="false" customHeight="false" outlineLevel="0" collapsed="false">
      <c r="A159" s="301" t="n">
        <v>106017</v>
      </c>
      <c r="B159" s="306" t="n">
        <v>7011000112</v>
      </c>
      <c r="C159" s="297" t="s">
        <v>532</v>
      </c>
      <c r="D159" s="257"/>
      <c r="E159" s="325" t="n">
        <v>650</v>
      </c>
      <c r="F159" s="325" t="n">
        <v>416</v>
      </c>
      <c r="G159" s="361"/>
      <c r="H159" s="361"/>
      <c r="I159" s="278"/>
      <c r="J159" s="278"/>
    </row>
    <row r="160" customFormat="false" ht="14.25" hidden="false" customHeight="false" outlineLevel="0" collapsed="false">
      <c r="A160" s="301" t="n">
        <v>34800</v>
      </c>
      <c r="B160" s="306" t="n">
        <v>7011600001</v>
      </c>
      <c r="C160" s="297" t="s">
        <v>601</v>
      </c>
      <c r="D160" s="257"/>
      <c r="E160" s="325" t="n">
        <v>850</v>
      </c>
      <c r="F160" s="325" t="n">
        <v>544</v>
      </c>
      <c r="G160" s="361"/>
      <c r="H160" s="361"/>
      <c r="I160" s="278"/>
      <c r="J160" s="278"/>
    </row>
    <row r="161" customFormat="false" ht="14.25" hidden="false" customHeight="false" outlineLevel="0" collapsed="false">
      <c r="A161" s="301" t="n">
        <v>122720</v>
      </c>
      <c r="B161" s="306" t="n">
        <v>7011300000</v>
      </c>
      <c r="C161" s="297" t="s">
        <v>602</v>
      </c>
      <c r="D161" s="257"/>
      <c r="E161" s="325" t="n">
        <v>6000</v>
      </c>
      <c r="F161" s="325" t="n">
        <v>3840</v>
      </c>
      <c r="G161" s="361"/>
      <c r="H161" s="361"/>
      <c r="I161" s="278"/>
      <c r="J161" s="278"/>
    </row>
    <row r="162" customFormat="false" ht="14.25" hidden="false" customHeight="false" outlineLevel="0" collapsed="false">
      <c r="A162" s="301" t="n">
        <v>95610</v>
      </c>
      <c r="B162" s="306" t="n">
        <v>7012000002</v>
      </c>
      <c r="C162" s="297" t="s">
        <v>603</v>
      </c>
      <c r="D162" s="257"/>
      <c r="E162" s="325" t="n">
        <v>20</v>
      </c>
      <c r="F162" s="325" t="n">
        <v>12.8</v>
      </c>
      <c r="G162" s="361" t="s">
        <v>739</v>
      </c>
      <c r="H162" s="361"/>
      <c r="I162" s="278"/>
      <c r="J162" s="278"/>
    </row>
    <row r="163" customFormat="false" ht="14.25" hidden="false" customHeight="false" outlineLevel="0" collapsed="false">
      <c r="A163" s="301" t="n">
        <v>122851</v>
      </c>
      <c r="B163" s="306" t="n">
        <v>7012100000</v>
      </c>
      <c r="C163" s="297" t="s">
        <v>604</v>
      </c>
      <c r="D163" s="257"/>
      <c r="E163" s="325" t="n">
        <v>50</v>
      </c>
      <c r="F163" s="325" t="n">
        <v>32</v>
      </c>
      <c r="G163" s="361"/>
      <c r="H163" s="361"/>
      <c r="I163" s="278"/>
      <c r="J163" s="278"/>
    </row>
    <row r="164" customFormat="false" ht="14.25" hidden="false" customHeight="false" outlineLevel="0" collapsed="false">
      <c r="A164" s="301" t="n">
        <v>107799</v>
      </c>
      <c r="B164" s="306" t="n">
        <v>7012220000</v>
      </c>
      <c r="C164" s="297" t="s">
        <v>535</v>
      </c>
      <c r="D164" s="257"/>
      <c r="E164" s="325" t="n">
        <v>60</v>
      </c>
      <c r="F164" s="325" t="n">
        <v>38.4</v>
      </c>
      <c r="G164" s="361"/>
      <c r="H164" s="361"/>
      <c r="I164" s="278"/>
      <c r="J164" s="278"/>
    </row>
    <row r="165" customFormat="false" ht="14.25" hidden="false" customHeight="false" outlineLevel="0" collapsed="false">
      <c r="A165" s="301" t="n">
        <v>122864</v>
      </c>
      <c r="B165" s="306" t="n">
        <v>7012500999</v>
      </c>
      <c r="C165" s="297" t="s">
        <v>605</v>
      </c>
      <c r="D165" s="257"/>
      <c r="E165" s="325" t="n">
        <v>50</v>
      </c>
      <c r="F165" s="325" t="n">
        <v>32</v>
      </c>
      <c r="G165" s="361"/>
      <c r="H165" s="361"/>
      <c r="I165" s="278"/>
      <c r="J165" s="278"/>
    </row>
    <row r="166" customFormat="false" ht="14.25" hidden="false" customHeight="false" outlineLevel="0" collapsed="false">
      <c r="A166" s="301" t="n">
        <v>91778</v>
      </c>
      <c r="B166" s="306" t="n">
        <v>7013101000</v>
      </c>
      <c r="C166" s="297" t="s">
        <v>606</v>
      </c>
      <c r="D166" s="257"/>
      <c r="E166" s="325" t="n">
        <v>50</v>
      </c>
      <c r="F166" s="325" t="n">
        <v>32</v>
      </c>
      <c r="G166" s="361"/>
      <c r="H166" s="361"/>
      <c r="I166" s="278"/>
      <c r="J166" s="278"/>
    </row>
    <row r="167" customFormat="false" ht="14.25" hidden="false" customHeight="false" outlineLevel="0" collapsed="false">
      <c r="A167" s="301" t="n">
        <v>91841</v>
      </c>
      <c r="B167" s="306" t="n">
        <v>7013201000</v>
      </c>
      <c r="C167" s="297" t="s">
        <v>607</v>
      </c>
      <c r="D167" s="257"/>
      <c r="E167" s="325" t="n">
        <v>60</v>
      </c>
      <c r="F167" s="325" t="n">
        <v>38.4</v>
      </c>
      <c r="G167" s="361" t="s">
        <v>740</v>
      </c>
      <c r="H167" s="361"/>
      <c r="I167" s="278"/>
      <c r="J167" s="278"/>
    </row>
    <row r="168" customFormat="false" ht="14.25" hidden="false" customHeight="false" outlineLevel="0" collapsed="false">
      <c r="A168" s="301" t="n">
        <v>122854</v>
      </c>
      <c r="B168" s="306" t="n">
        <v>7013301000</v>
      </c>
      <c r="C168" s="297" t="s">
        <v>608</v>
      </c>
      <c r="D168" s="257"/>
      <c r="E168" s="325" t="n">
        <v>70</v>
      </c>
      <c r="F168" s="325" t="n">
        <v>44.8</v>
      </c>
      <c r="G168" s="361"/>
      <c r="H168" s="361"/>
      <c r="I168" s="365"/>
      <c r="J168" s="365"/>
    </row>
    <row r="169" customFormat="false" ht="14.25" hidden="false" customHeight="false" outlineLevel="0" collapsed="false">
      <c r="A169" s="374" t="s">
        <v>679</v>
      </c>
      <c r="B169" s="339"/>
      <c r="C169" s="299"/>
      <c r="D169" s="314"/>
      <c r="E169" s="340"/>
      <c r="F169" s="340"/>
      <c r="G169" s="341"/>
      <c r="H169" s="342"/>
      <c r="I169" s="329"/>
      <c r="J169" s="329"/>
    </row>
    <row r="170" customFormat="false" ht="14.25" hidden="false" customHeight="false" outlineLevel="0" collapsed="false">
      <c r="A170" s="257"/>
      <c r="B170" s="302"/>
      <c r="C170" s="303"/>
      <c r="D170" s="295"/>
      <c r="E170" s="295"/>
      <c r="F170" s="345"/>
      <c r="G170" s="292"/>
      <c r="H170" s="255"/>
    </row>
    <row r="171" customFormat="false" ht="14.25" hidden="false" customHeight="false" outlineLevel="0" collapsed="false">
      <c r="A171" s="309" t="s">
        <v>307</v>
      </c>
      <c r="B171" s="310" t="s">
        <v>308</v>
      </c>
      <c r="C171" s="305" t="s">
        <v>309</v>
      </c>
      <c r="D171" s="304"/>
      <c r="E171" s="305" t="s">
        <v>195</v>
      </c>
      <c r="F171" s="305" t="s">
        <v>651</v>
      </c>
      <c r="G171" s="360" t="s">
        <v>652</v>
      </c>
      <c r="H171" s="360"/>
      <c r="I171" s="260" t="s">
        <v>63</v>
      </c>
      <c r="J171" s="260"/>
    </row>
    <row r="172" customFormat="false" ht="14.25" hidden="false" customHeight="false" outlineLevel="0" collapsed="false">
      <c r="A172" s="347"/>
      <c r="B172" s="348"/>
      <c r="C172" s="349" t="s">
        <v>542</v>
      </c>
      <c r="D172" s="257"/>
      <c r="E172" s="349"/>
      <c r="F172" s="349"/>
      <c r="G172" s="300" t="s">
        <v>714</v>
      </c>
      <c r="H172" s="300"/>
      <c r="I172" s="278" t="s">
        <v>573</v>
      </c>
      <c r="J172" s="278"/>
    </row>
    <row r="173" customFormat="false" ht="14.25" hidden="false" customHeight="false" outlineLevel="0" collapsed="false">
      <c r="A173" s="301" t="n">
        <v>112671</v>
      </c>
      <c r="B173" s="306" t="n">
        <v>7010350000</v>
      </c>
      <c r="C173" s="297" t="s">
        <v>543</v>
      </c>
      <c r="D173" s="257"/>
      <c r="E173" s="325" t="n">
        <v>80</v>
      </c>
      <c r="F173" s="325" t="n">
        <v>51.2</v>
      </c>
      <c r="G173" s="361"/>
      <c r="H173" s="361"/>
      <c r="I173" s="278"/>
      <c r="J173" s="278"/>
    </row>
    <row r="174" customFormat="false" ht="14.25" hidden="false" customHeight="false" outlineLevel="0" collapsed="false">
      <c r="A174" s="301" t="n">
        <v>106104</v>
      </c>
      <c r="B174" s="306" t="n">
        <v>7010350111</v>
      </c>
      <c r="C174" s="297" t="s">
        <v>544</v>
      </c>
      <c r="D174" s="257"/>
      <c r="E174" s="325" t="n">
        <v>80</v>
      </c>
      <c r="F174" s="325" t="n">
        <v>51.2</v>
      </c>
      <c r="G174" s="361"/>
      <c r="H174" s="361"/>
      <c r="I174" s="278"/>
      <c r="J174" s="278"/>
    </row>
    <row r="175" customFormat="false" ht="14.25" hidden="false" customHeight="false" outlineLevel="0" collapsed="false">
      <c r="A175" s="301" t="n">
        <v>106103</v>
      </c>
      <c r="B175" s="306" t="n">
        <v>7010350777</v>
      </c>
      <c r="C175" s="297" t="s">
        <v>545</v>
      </c>
      <c r="D175" s="257"/>
      <c r="E175" s="325" t="n">
        <v>80</v>
      </c>
      <c r="F175" s="325" t="n">
        <v>51.2</v>
      </c>
      <c r="G175" s="361"/>
      <c r="H175" s="361"/>
      <c r="I175" s="278"/>
      <c r="J175" s="278"/>
    </row>
    <row r="176" customFormat="false" ht="14.25" hidden="false" customHeight="false" outlineLevel="0" collapsed="false">
      <c r="A176" s="301" t="n">
        <v>106105</v>
      </c>
      <c r="B176" s="306" t="n">
        <v>7010350999</v>
      </c>
      <c r="C176" s="297" t="s">
        <v>609</v>
      </c>
      <c r="D176" s="257"/>
      <c r="E176" s="325" t="n">
        <v>80</v>
      </c>
      <c r="F176" s="325" t="n">
        <v>51.2</v>
      </c>
      <c r="G176" s="361"/>
      <c r="H176" s="361"/>
      <c r="I176" s="278"/>
      <c r="J176" s="278"/>
    </row>
    <row r="177" customFormat="false" ht="14.25" hidden="false" customHeight="false" outlineLevel="0" collapsed="false">
      <c r="A177" s="301" t="n">
        <v>54339</v>
      </c>
      <c r="B177" s="332" t="s">
        <v>610</v>
      </c>
      <c r="C177" s="332" t="s">
        <v>611</v>
      </c>
      <c r="D177" s="257"/>
      <c r="E177" s="325" t="n">
        <v>400</v>
      </c>
      <c r="F177" s="325" t="n">
        <v>256</v>
      </c>
      <c r="G177" s="361"/>
      <c r="H177" s="361"/>
      <c r="I177" s="278"/>
      <c r="J177" s="278"/>
    </row>
    <row r="178" customFormat="false" ht="14.25" hidden="false" customHeight="false" outlineLevel="0" collapsed="false">
      <c r="A178" s="301" t="n">
        <v>123331</v>
      </c>
      <c r="B178" s="332" t="s">
        <v>612</v>
      </c>
      <c r="C178" s="332" t="s">
        <v>613</v>
      </c>
      <c r="D178" s="257"/>
      <c r="E178" s="325" t="n">
        <v>400</v>
      </c>
      <c r="F178" s="325" t="n">
        <v>256</v>
      </c>
      <c r="G178" s="361"/>
      <c r="H178" s="361"/>
      <c r="I178" s="278"/>
      <c r="J178" s="278"/>
    </row>
    <row r="179" customFormat="false" ht="14.25" hidden="false" customHeight="false" outlineLevel="0" collapsed="false">
      <c r="A179" s="301" t="n">
        <v>118518</v>
      </c>
      <c r="B179" s="332" t="s">
        <v>614</v>
      </c>
      <c r="C179" s="332" t="s">
        <v>615</v>
      </c>
      <c r="D179" s="257"/>
      <c r="E179" s="325" t="n">
        <v>400</v>
      </c>
      <c r="F179" s="325" t="n">
        <v>256</v>
      </c>
      <c r="G179" s="361"/>
      <c r="H179" s="361"/>
      <c r="I179" s="278"/>
      <c r="J179" s="278"/>
    </row>
    <row r="180" customFormat="false" ht="14.25" hidden="false" customHeight="false" outlineLevel="0" collapsed="false">
      <c r="A180" s="301" t="n">
        <v>57611</v>
      </c>
      <c r="B180" s="332" t="s">
        <v>616</v>
      </c>
      <c r="C180" s="332" t="s">
        <v>617</v>
      </c>
      <c r="D180" s="257"/>
      <c r="E180" s="325" t="n">
        <v>400</v>
      </c>
      <c r="F180" s="325" t="n">
        <v>256</v>
      </c>
      <c r="G180" s="361"/>
      <c r="H180" s="361"/>
      <c r="I180" s="278"/>
      <c r="J180" s="278"/>
    </row>
    <row r="181" customFormat="false" ht="14.25" hidden="false" customHeight="false" outlineLevel="0" collapsed="false">
      <c r="A181" s="301" t="n">
        <v>57620</v>
      </c>
      <c r="B181" s="306" t="n">
        <v>7014000000</v>
      </c>
      <c r="C181" s="297" t="s">
        <v>547</v>
      </c>
      <c r="D181" s="257"/>
      <c r="E181" s="325" t="n">
        <v>130</v>
      </c>
      <c r="F181" s="325" t="n">
        <v>83.2</v>
      </c>
      <c r="G181" s="361"/>
      <c r="H181" s="361"/>
      <c r="I181" s="278"/>
      <c r="J181" s="278"/>
    </row>
    <row r="182" customFormat="false" ht="14.25" hidden="false" customHeight="false" outlineLevel="0" collapsed="false">
      <c r="A182" s="301" t="n">
        <v>57627</v>
      </c>
      <c r="B182" s="306" t="n">
        <v>7014100000</v>
      </c>
      <c r="C182" s="297" t="s">
        <v>548</v>
      </c>
      <c r="D182" s="257"/>
      <c r="E182" s="325" t="n">
        <v>100</v>
      </c>
      <c r="F182" s="325" t="n">
        <v>64</v>
      </c>
      <c r="G182" s="361"/>
      <c r="H182" s="361"/>
      <c r="I182" s="278"/>
      <c r="J182" s="278"/>
    </row>
    <row r="183" customFormat="false" ht="14.25" hidden="false" customHeight="false" outlineLevel="0" collapsed="false">
      <c r="A183" s="301" t="n">
        <v>57623</v>
      </c>
      <c r="B183" s="375" t="n">
        <v>7014300000</v>
      </c>
      <c r="C183" s="376" t="s">
        <v>549</v>
      </c>
      <c r="D183" s="257"/>
      <c r="E183" s="325" t="n">
        <v>150</v>
      </c>
      <c r="F183" s="325" t="n">
        <v>96</v>
      </c>
      <c r="G183" s="361"/>
      <c r="H183" s="361"/>
      <c r="I183" s="278"/>
      <c r="J183" s="278"/>
    </row>
    <row r="184" customFormat="false" ht="14.25" hidden="false" customHeight="false" outlineLevel="0" collapsed="false">
      <c r="A184" s="301"/>
      <c r="B184" s="375" t="n">
        <v>7014325000</v>
      </c>
      <c r="C184" s="376" t="s">
        <v>550</v>
      </c>
      <c r="D184" s="257"/>
      <c r="E184" s="325" t="n">
        <v>500</v>
      </c>
      <c r="F184" s="325" t="n">
        <v>320</v>
      </c>
      <c r="G184" s="361"/>
      <c r="H184" s="361"/>
      <c r="I184" s="278"/>
      <c r="J184" s="278"/>
    </row>
    <row r="185" customFormat="false" ht="14.25" hidden="false" customHeight="false" outlineLevel="0" collapsed="false">
      <c r="A185" s="301" t="n">
        <v>57628</v>
      </c>
      <c r="B185" s="375" t="n">
        <v>7014405000</v>
      </c>
      <c r="C185" s="376" t="s">
        <v>551</v>
      </c>
      <c r="D185" s="257"/>
      <c r="E185" s="325" t="n">
        <v>150</v>
      </c>
      <c r="F185" s="325" t="n">
        <v>96</v>
      </c>
      <c r="G185" s="361"/>
      <c r="H185" s="361"/>
      <c r="I185" s="278"/>
      <c r="J185" s="278"/>
    </row>
    <row r="186" customFormat="false" ht="14.25" hidden="false" customHeight="false" outlineLevel="0" collapsed="false">
      <c r="A186" s="301" t="n">
        <v>57615</v>
      </c>
      <c r="B186" s="375" t="n">
        <v>7014500000</v>
      </c>
      <c r="C186" s="376" t="s">
        <v>552</v>
      </c>
      <c r="D186" s="257"/>
      <c r="E186" s="325" t="n">
        <v>100</v>
      </c>
      <c r="F186" s="325" t="n">
        <v>64</v>
      </c>
      <c r="G186" s="361"/>
      <c r="H186" s="361"/>
      <c r="I186" s="278"/>
      <c r="J186" s="278"/>
    </row>
    <row r="187" customFormat="false" ht="14.25" hidden="false" customHeight="false" outlineLevel="0" collapsed="false">
      <c r="A187" s="301" t="n">
        <v>93359</v>
      </c>
      <c r="B187" s="375" t="n">
        <v>7014600000</v>
      </c>
      <c r="C187" s="376" t="s">
        <v>553</v>
      </c>
      <c r="D187" s="257"/>
      <c r="E187" s="325" t="n">
        <v>100</v>
      </c>
      <c r="F187" s="325" t="n">
        <v>64</v>
      </c>
      <c r="G187" s="361"/>
      <c r="H187" s="361"/>
      <c r="I187" s="278"/>
      <c r="J187" s="278"/>
    </row>
    <row r="188" customFormat="false" ht="14.25" hidden="false" customHeight="false" outlineLevel="0" collapsed="false">
      <c r="A188" s="301"/>
      <c r="B188" s="375" t="n">
        <v>7014605000</v>
      </c>
      <c r="C188" s="376" t="s">
        <v>554</v>
      </c>
      <c r="D188" s="257"/>
      <c r="E188" s="325" t="n">
        <v>350</v>
      </c>
      <c r="F188" s="325" t="n">
        <v>224</v>
      </c>
      <c r="G188" s="361"/>
      <c r="H188" s="361"/>
      <c r="I188" s="278"/>
      <c r="J188" s="278"/>
    </row>
    <row r="189" customFormat="false" ht="14.25" hidden="false" customHeight="false" outlineLevel="0" collapsed="false">
      <c r="A189" s="301" t="n">
        <v>57621</v>
      </c>
      <c r="B189" s="375" t="n">
        <v>7014700000</v>
      </c>
      <c r="C189" s="376" t="s">
        <v>555</v>
      </c>
      <c r="D189" s="257"/>
      <c r="E189" s="325" t="n">
        <v>100</v>
      </c>
      <c r="F189" s="325" t="n">
        <v>64</v>
      </c>
      <c r="G189" s="361"/>
      <c r="H189" s="361"/>
      <c r="I189" s="278"/>
      <c r="J189" s="278"/>
    </row>
    <row r="190" customFormat="false" ht="14.25" hidden="false" customHeight="false" outlineLevel="0" collapsed="false">
      <c r="A190" s="301" t="n">
        <v>57621</v>
      </c>
      <c r="B190" s="375" t="n">
        <v>7014800000</v>
      </c>
      <c r="C190" s="376" t="s">
        <v>618</v>
      </c>
      <c r="D190" s="257"/>
      <c r="E190" s="325" t="n">
        <v>120</v>
      </c>
      <c r="F190" s="325" t="n">
        <v>76.8</v>
      </c>
      <c r="G190" s="361"/>
      <c r="H190" s="361"/>
      <c r="I190" s="278"/>
      <c r="J190" s="278"/>
    </row>
    <row r="191" customFormat="false" ht="14.25" hidden="false" customHeight="false" outlineLevel="0" collapsed="false">
      <c r="A191" s="301" t="n">
        <v>99771</v>
      </c>
      <c r="B191" s="375" t="n">
        <v>7015000000</v>
      </c>
      <c r="C191" s="376" t="s">
        <v>557</v>
      </c>
      <c r="D191" s="257"/>
      <c r="E191" s="325" t="n">
        <v>50</v>
      </c>
      <c r="F191" s="325" t="n">
        <v>32</v>
      </c>
      <c r="G191" s="361"/>
      <c r="H191" s="361"/>
      <c r="I191" s="278"/>
      <c r="J191" s="278"/>
    </row>
    <row r="192" customFormat="false" ht="14.25" hidden="false" customHeight="false" outlineLevel="0" collapsed="false">
      <c r="A192" s="301"/>
      <c r="B192" s="375" t="n">
        <v>7015308000</v>
      </c>
      <c r="C192" s="376" t="s">
        <v>558</v>
      </c>
      <c r="D192" s="257"/>
      <c r="E192" s="325" t="n">
        <v>100</v>
      </c>
      <c r="F192" s="325" t="n">
        <v>64</v>
      </c>
      <c r="G192" s="361"/>
      <c r="H192" s="361"/>
      <c r="I192" s="278"/>
      <c r="J192" s="278"/>
    </row>
    <row r="193" customFormat="false" ht="14.25" hidden="false" customHeight="false" outlineLevel="0" collapsed="false">
      <c r="A193" s="301" t="n">
        <v>99770</v>
      </c>
      <c r="B193" s="375" t="n">
        <v>7015400000</v>
      </c>
      <c r="C193" s="376" t="s">
        <v>559</v>
      </c>
      <c r="D193" s="257"/>
      <c r="E193" s="325" t="n">
        <v>40</v>
      </c>
      <c r="F193" s="325" t="n">
        <v>25.6</v>
      </c>
      <c r="G193" s="361"/>
      <c r="H193" s="361"/>
      <c r="I193" s="278"/>
      <c r="J193" s="278"/>
    </row>
    <row r="194" customFormat="false" ht="14.25" hidden="false" customHeight="false" outlineLevel="0" collapsed="false">
      <c r="A194" s="301" t="n">
        <v>91575</v>
      </c>
      <c r="B194" s="375" t="n">
        <v>7016900000</v>
      </c>
      <c r="C194" s="376" t="s">
        <v>619</v>
      </c>
      <c r="D194" s="257"/>
      <c r="E194" s="325" t="n">
        <v>200</v>
      </c>
      <c r="F194" s="325" t="n">
        <v>128</v>
      </c>
      <c r="G194" s="361"/>
      <c r="H194" s="361"/>
      <c r="I194" s="278"/>
      <c r="J194" s="278"/>
    </row>
    <row r="195" customFormat="false" ht="14.25" hidden="false" customHeight="false" outlineLevel="0" collapsed="false">
      <c r="A195" s="301" t="n">
        <v>75432</v>
      </c>
      <c r="B195" s="375" t="n">
        <v>7018500000</v>
      </c>
      <c r="C195" s="376" t="s">
        <v>560</v>
      </c>
      <c r="D195" s="257"/>
      <c r="E195" s="325" t="n">
        <v>65</v>
      </c>
      <c r="F195" s="325" t="n">
        <v>41.6</v>
      </c>
      <c r="G195" s="361"/>
      <c r="H195" s="361"/>
      <c r="I195" s="365"/>
      <c r="J195" s="365"/>
    </row>
    <row r="196" customFormat="false" ht="14.25" hidden="false" customHeight="false" outlineLevel="0" collapsed="false">
      <c r="A196" s="374" t="s">
        <v>679</v>
      </c>
      <c r="B196" s="339"/>
      <c r="C196" s="299"/>
      <c r="D196" s="314"/>
      <c r="E196" s="340"/>
      <c r="F196" s="340"/>
      <c r="G196" s="341"/>
      <c r="H196" s="342"/>
      <c r="I196" s="329"/>
      <c r="J196" s="329"/>
    </row>
    <row r="197" customFormat="false" ht="14.25" hidden="false" customHeight="false" outlineLevel="0" collapsed="false">
      <c r="A197" s="257"/>
      <c r="B197" s="377"/>
      <c r="C197" s="378"/>
      <c r="D197" s="257"/>
      <c r="E197" s="257"/>
      <c r="F197" s="345"/>
      <c r="G197" s="292"/>
      <c r="H197" s="255"/>
    </row>
    <row r="198" customFormat="false" ht="14.25" hidden="false" customHeight="false" outlineLevel="0" collapsed="false">
      <c r="A198" s="309" t="s">
        <v>307</v>
      </c>
      <c r="B198" s="310" t="s">
        <v>308</v>
      </c>
      <c r="C198" s="305" t="s">
        <v>309</v>
      </c>
      <c r="D198" s="304"/>
      <c r="E198" s="305" t="s">
        <v>195</v>
      </c>
      <c r="F198" s="305" t="s">
        <v>651</v>
      </c>
      <c r="G198" s="260" t="s">
        <v>63</v>
      </c>
      <c r="H198" s="260" t="s">
        <v>63</v>
      </c>
      <c r="I198" s="260" t="s">
        <v>63</v>
      </c>
      <c r="J198" s="260" t="s">
        <v>63</v>
      </c>
    </row>
    <row r="199" customFormat="false" ht="14.25" hidden="false" customHeight="false" outlineLevel="0" collapsed="false">
      <c r="A199" s="347"/>
      <c r="B199" s="348"/>
      <c r="C199" s="349" t="s">
        <v>620</v>
      </c>
      <c r="D199" s="257"/>
      <c r="E199" s="349"/>
      <c r="F199" s="349"/>
      <c r="G199" s="278" t="s">
        <v>64</v>
      </c>
      <c r="H199" s="278" t="s">
        <v>67</v>
      </c>
      <c r="I199" s="278" t="s">
        <v>69</v>
      </c>
      <c r="J199" s="278" t="s">
        <v>71</v>
      </c>
    </row>
    <row r="200" customFormat="false" ht="14.25" hidden="false" customHeight="false" outlineLevel="0" collapsed="false">
      <c r="A200" s="301" t="n">
        <v>44008</v>
      </c>
      <c r="B200" s="332" t="s">
        <v>621</v>
      </c>
      <c r="C200" s="332" t="s">
        <v>622</v>
      </c>
      <c r="D200" s="257"/>
      <c r="E200" s="325" t="n">
        <v>200</v>
      </c>
      <c r="F200" s="325" t="n">
        <v>128</v>
      </c>
      <c r="G200" s="262"/>
      <c r="H200" s="278"/>
      <c r="I200" s="278"/>
      <c r="J200" s="278"/>
      <c r="K200" s="254"/>
    </row>
    <row r="201" customFormat="false" ht="14.25" hidden="false" customHeight="false" outlineLevel="0" collapsed="false">
      <c r="A201" s="301" t="n">
        <v>87975</v>
      </c>
      <c r="B201" s="332" t="s">
        <v>623</v>
      </c>
      <c r="C201" s="332" t="s">
        <v>624</v>
      </c>
      <c r="D201" s="257"/>
      <c r="E201" s="325" t="n">
        <v>250</v>
      </c>
      <c r="F201" s="325" t="n">
        <v>160</v>
      </c>
      <c r="G201" s="262"/>
      <c r="H201" s="278"/>
      <c r="I201" s="278"/>
      <c r="J201" s="278"/>
      <c r="K201" s="254"/>
    </row>
    <row r="202" customFormat="false" ht="14.25" hidden="false" customHeight="false" outlineLevel="0" collapsed="false">
      <c r="A202" s="301" t="n">
        <v>44012</v>
      </c>
      <c r="B202" s="332" t="s">
        <v>625</v>
      </c>
      <c r="C202" s="332" t="s">
        <v>626</v>
      </c>
      <c r="D202" s="257"/>
      <c r="E202" s="325" t="n">
        <v>250</v>
      </c>
      <c r="F202" s="325" t="n">
        <v>160</v>
      </c>
      <c r="G202" s="262"/>
      <c r="H202" s="278"/>
      <c r="I202" s="278"/>
      <c r="J202" s="278"/>
      <c r="K202" s="254"/>
    </row>
    <row r="203" customFormat="false" ht="14.25" hidden="false" customHeight="false" outlineLevel="0" collapsed="false">
      <c r="A203" s="301" t="n">
        <v>60624</v>
      </c>
      <c r="B203" s="332" t="s">
        <v>627</v>
      </c>
      <c r="C203" s="332" t="s">
        <v>628</v>
      </c>
      <c r="D203" s="257"/>
      <c r="E203" s="325" t="n">
        <v>200</v>
      </c>
      <c r="F203" s="325" t="n">
        <v>128</v>
      </c>
      <c r="G203" s="262"/>
      <c r="H203" s="278"/>
      <c r="I203" s="278"/>
      <c r="J203" s="278"/>
      <c r="K203" s="254"/>
    </row>
    <row r="204" customFormat="false" ht="14.25" hidden="false" customHeight="false" outlineLevel="0" collapsed="false">
      <c r="A204" s="301" t="n">
        <v>93447</v>
      </c>
      <c r="B204" s="332" t="s">
        <v>629</v>
      </c>
      <c r="C204" s="332" t="s">
        <v>630</v>
      </c>
      <c r="D204" s="257"/>
      <c r="E204" s="325" t="n">
        <v>300</v>
      </c>
      <c r="F204" s="325" t="n">
        <v>192</v>
      </c>
      <c r="G204" s="262"/>
      <c r="H204" s="278"/>
      <c r="I204" s="278"/>
      <c r="J204" s="278"/>
      <c r="K204" s="254"/>
    </row>
    <row r="205" customFormat="false" ht="14.25" hidden="false" customHeight="false" outlineLevel="0" collapsed="false">
      <c r="A205" s="301" t="n">
        <v>44014</v>
      </c>
      <c r="B205" s="332" t="s">
        <v>631</v>
      </c>
      <c r="C205" s="332" t="s">
        <v>632</v>
      </c>
      <c r="D205" s="257"/>
      <c r="E205" s="325" t="n">
        <v>200</v>
      </c>
      <c r="F205" s="325" t="n">
        <v>128</v>
      </c>
      <c r="G205" s="262"/>
      <c r="H205" s="278"/>
      <c r="I205" s="278"/>
      <c r="J205" s="278"/>
      <c r="K205" s="254"/>
    </row>
    <row r="206" customFormat="false" ht="14.25" hidden="false" customHeight="false" outlineLevel="0" collapsed="false">
      <c r="A206" s="301" t="n">
        <v>57634</v>
      </c>
      <c r="B206" s="306" t="s">
        <v>633</v>
      </c>
      <c r="C206" s="297" t="s">
        <v>634</v>
      </c>
      <c r="D206" s="257"/>
      <c r="E206" s="325" t="n">
        <v>150</v>
      </c>
      <c r="F206" s="325" t="n">
        <v>96</v>
      </c>
      <c r="G206" s="262"/>
      <c r="H206" s="278"/>
      <c r="I206" s="278"/>
      <c r="J206" s="364"/>
      <c r="K206" s="254"/>
    </row>
    <row r="207" customFormat="false" ht="14.25" hidden="false" customHeight="false" outlineLevel="0" collapsed="false">
      <c r="A207" s="301" t="n">
        <v>57635</v>
      </c>
      <c r="B207" s="306" t="s">
        <v>635</v>
      </c>
      <c r="C207" s="297" t="s">
        <v>636</v>
      </c>
      <c r="D207" s="257"/>
      <c r="E207" s="325" t="n">
        <v>150</v>
      </c>
      <c r="F207" s="325" t="n">
        <v>96</v>
      </c>
      <c r="G207" s="262"/>
      <c r="H207" s="278"/>
      <c r="I207" s="278"/>
      <c r="J207" s="364"/>
      <c r="K207" s="254"/>
    </row>
    <row r="208" customFormat="false" ht="14.25" hidden="false" customHeight="false" outlineLevel="0" collapsed="false">
      <c r="A208" s="301" t="n">
        <v>133772</v>
      </c>
      <c r="B208" s="306" t="s">
        <v>637</v>
      </c>
      <c r="C208" s="297" t="s">
        <v>638</v>
      </c>
      <c r="D208" s="257"/>
      <c r="E208" s="325" t="n">
        <v>150</v>
      </c>
      <c r="F208" s="325" t="n">
        <v>96</v>
      </c>
      <c r="G208" s="262"/>
      <c r="H208" s="278"/>
      <c r="I208" s="278"/>
      <c r="J208" s="364"/>
      <c r="K208" s="254"/>
    </row>
    <row r="209" customFormat="false" ht="14.25" hidden="false" customHeight="false" outlineLevel="0" collapsed="false">
      <c r="A209" s="301" t="n">
        <v>65254</v>
      </c>
      <c r="B209" s="306" t="s">
        <v>639</v>
      </c>
      <c r="C209" s="297" t="s">
        <v>640</v>
      </c>
      <c r="D209" s="257"/>
      <c r="E209" s="325" t="n">
        <v>500</v>
      </c>
      <c r="F209" s="325" t="n">
        <v>320</v>
      </c>
      <c r="G209" s="262"/>
      <c r="H209" s="278"/>
      <c r="I209" s="278"/>
      <c r="J209" s="364"/>
      <c r="K209" s="254"/>
    </row>
    <row r="210" customFormat="false" ht="14.25" hidden="false" customHeight="false" outlineLevel="0" collapsed="false">
      <c r="A210" s="301" t="n">
        <v>84827</v>
      </c>
      <c r="B210" s="306" t="s">
        <v>641</v>
      </c>
      <c r="C210" s="297" t="s">
        <v>642</v>
      </c>
      <c r="D210" s="257"/>
      <c r="E210" s="325" t="n">
        <v>350</v>
      </c>
      <c r="F210" s="325" t="n">
        <v>224</v>
      </c>
      <c r="G210" s="262"/>
      <c r="H210" s="278"/>
      <c r="I210" s="278"/>
      <c r="J210" s="278"/>
      <c r="K210" s="254"/>
    </row>
    <row r="211" customFormat="false" ht="14.25" hidden="false" customHeight="false" outlineLevel="0" collapsed="false">
      <c r="A211" s="301" t="n">
        <v>122753</v>
      </c>
      <c r="B211" s="306" t="s">
        <v>643</v>
      </c>
      <c r="C211" s="297" t="s">
        <v>644</v>
      </c>
      <c r="D211" s="257"/>
      <c r="E211" s="325" t="n">
        <v>250</v>
      </c>
      <c r="F211" s="325" t="n">
        <v>160</v>
      </c>
      <c r="G211" s="262"/>
      <c r="H211" s="278"/>
      <c r="I211" s="278"/>
      <c r="J211" s="278"/>
      <c r="K211" s="254"/>
    </row>
    <row r="212" customFormat="false" ht="14.25" hidden="false" customHeight="false" outlineLevel="0" collapsed="false">
      <c r="A212" s="301" t="n">
        <v>107774</v>
      </c>
      <c r="B212" s="306" t="s">
        <v>645</v>
      </c>
      <c r="C212" s="297" t="s">
        <v>646</v>
      </c>
      <c r="D212" s="257"/>
      <c r="E212" s="325" t="n">
        <v>120</v>
      </c>
      <c r="F212" s="325" t="n">
        <v>76.8</v>
      </c>
      <c r="G212" s="262"/>
      <c r="H212" s="278"/>
      <c r="I212" s="278"/>
      <c r="J212" s="278"/>
      <c r="K212" s="254"/>
    </row>
    <row r="213" customFormat="false" ht="14.25" hidden="false" customHeight="false" outlineLevel="0" collapsed="false">
      <c r="A213" s="301" t="n">
        <v>107762</v>
      </c>
      <c r="B213" s="306" t="s">
        <v>647</v>
      </c>
      <c r="C213" s="297" t="s">
        <v>648</v>
      </c>
      <c r="D213" s="257"/>
      <c r="E213" s="379" t="n">
        <v>120</v>
      </c>
      <c r="F213" s="379" t="n">
        <v>76.8</v>
      </c>
      <c r="G213" s="262"/>
      <c r="H213" s="278"/>
      <c r="I213" s="278"/>
      <c r="J213" s="278"/>
      <c r="K213" s="254"/>
    </row>
    <row r="214" customFormat="false" ht="14.25" hidden="false" customHeight="false" outlineLevel="0" collapsed="false">
      <c r="A214" s="351"/>
      <c r="B214" s="352"/>
      <c r="C214" s="353"/>
      <c r="D214" s="257"/>
      <c r="E214" s="354"/>
      <c r="F214" s="354"/>
      <c r="G214" s="271" t="s">
        <v>109</v>
      </c>
      <c r="H214" s="271"/>
      <c r="I214" s="271"/>
      <c r="J214" s="271"/>
      <c r="K214" s="254"/>
    </row>
    <row r="215" customFormat="false" ht="14.25" hidden="false" customHeight="false" outlineLevel="0" collapsed="false">
      <c r="A215" s="301" t="n">
        <v>72271</v>
      </c>
      <c r="B215" s="375" t="n">
        <v>7035702111</v>
      </c>
      <c r="C215" s="376" t="s">
        <v>649</v>
      </c>
      <c r="D215" s="257"/>
      <c r="E215" s="380" t="n">
        <v>180</v>
      </c>
      <c r="F215" s="380" t="n">
        <v>115.2</v>
      </c>
      <c r="G215" s="365"/>
      <c r="H215" s="365"/>
      <c r="I215" s="365"/>
      <c r="J215" s="365"/>
    </row>
    <row r="216" customFormat="false" ht="14.25" hidden="false" customHeight="false" outlineLevel="0" collapsed="false">
      <c r="A216" s="374" t="s">
        <v>679</v>
      </c>
      <c r="B216" s="339"/>
      <c r="C216" s="299"/>
      <c r="D216" s="314"/>
      <c r="E216" s="340"/>
      <c r="F216" s="340"/>
      <c r="G216" s="381" t="s">
        <v>650</v>
      </c>
      <c r="H216" s="381"/>
      <c r="I216" s="381"/>
      <c r="J216" s="381"/>
    </row>
    <row r="217" customFormat="false" ht="14.25" hidden="false" customHeight="false" outlineLevel="0" collapsed="false">
      <c r="D217" s="290"/>
    </row>
  </sheetData>
  <mergeCells count="256">
    <mergeCell ref="C3:G3"/>
    <mergeCell ref="H20:J20"/>
    <mergeCell ref="H21:J21"/>
    <mergeCell ref="H22:J22"/>
    <mergeCell ref="H23:J23"/>
    <mergeCell ref="H24:J24"/>
    <mergeCell ref="G53:J53"/>
    <mergeCell ref="G54:J54"/>
    <mergeCell ref="G57:H57"/>
    <mergeCell ref="I57:J57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63:H63"/>
    <mergeCell ref="I63:J63"/>
    <mergeCell ref="G64:H64"/>
    <mergeCell ref="I64:J64"/>
    <mergeCell ref="G65:H65"/>
    <mergeCell ref="I65:J65"/>
    <mergeCell ref="G66:J66"/>
    <mergeCell ref="G68:H68"/>
    <mergeCell ref="I68:J68"/>
    <mergeCell ref="G69:H69"/>
    <mergeCell ref="I69:J69"/>
    <mergeCell ref="G70:H70"/>
    <mergeCell ref="I70:J70"/>
    <mergeCell ref="G71:H71"/>
    <mergeCell ref="I71:J71"/>
    <mergeCell ref="G72:H72"/>
    <mergeCell ref="I72:J72"/>
    <mergeCell ref="G73:H73"/>
    <mergeCell ref="I73:J73"/>
    <mergeCell ref="G74:H74"/>
    <mergeCell ref="I74:J74"/>
    <mergeCell ref="G75:H75"/>
    <mergeCell ref="I75:J75"/>
    <mergeCell ref="I76:J76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88:H88"/>
    <mergeCell ref="I88:J88"/>
    <mergeCell ref="G89:H89"/>
    <mergeCell ref="I89:J89"/>
    <mergeCell ref="G90:H90"/>
    <mergeCell ref="I90:J90"/>
    <mergeCell ref="G91:H91"/>
    <mergeCell ref="I91:J91"/>
    <mergeCell ref="G92:H92"/>
    <mergeCell ref="I92:J92"/>
    <mergeCell ref="G93:H93"/>
    <mergeCell ref="I93:J93"/>
    <mergeCell ref="G94:H94"/>
    <mergeCell ref="I94:J94"/>
    <mergeCell ref="G95:H95"/>
    <mergeCell ref="I95:J95"/>
    <mergeCell ref="G96:H96"/>
    <mergeCell ref="I96:J96"/>
    <mergeCell ref="G97:H97"/>
    <mergeCell ref="I97:J97"/>
    <mergeCell ref="G98:H98"/>
    <mergeCell ref="I98:J98"/>
    <mergeCell ref="G99:H99"/>
    <mergeCell ref="I99:J99"/>
    <mergeCell ref="G100:H100"/>
    <mergeCell ref="I100:J100"/>
    <mergeCell ref="G101:H101"/>
    <mergeCell ref="I101:J101"/>
    <mergeCell ref="G102:H102"/>
    <mergeCell ref="I102:J102"/>
    <mergeCell ref="G103:H103"/>
    <mergeCell ref="I103:J103"/>
    <mergeCell ref="G104:H104"/>
    <mergeCell ref="I104:J104"/>
    <mergeCell ref="G105:H105"/>
    <mergeCell ref="I105:J105"/>
    <mergeCell ref="G106:H106"/>
    <mergeCell ref="I106:J106"/>
    <mergeCell ref="G107:H107"/>
    <mergeCell ref="I107:J107"/>
    <mergeCell ref="G108:H108"/>
    <mergeCell ref="I108:J108"/>
    <mergeCell ref="G109:H109"/>
    <mergeCell ref="I109:J109"/>
    <mergeCell ref="G110:H110"/>
    <mergeCell ref="I110:J110"/>
    <mergeCell ref="G111:H111"/>
    <mergeCell ref="I111:J111"/>
    <mergeCell ref="G112:H112"/>
    <mergeCell ref="I112:J112"/>
    <mergeCell ref="G113:H113"/>
    <mergeCell ref="I113:J113"/>
    <mergeCell ref="G114:H114"/>
    <mergeCell ref="I114:J114"/>
    <mergeCell ref="G115:H115"/>
    <mergeCell ref="I115:J115"/>
    <mergeCell ref="G116:H116"/>
    <mergeCell ref="I116:J116"/>
    <mergeCell ref="G117:H117"/>
    <mergeCell ref="I117:J117"/>
    <mergeCell ref="G118:H118"/>
    <mergeCell ref="I118:J118"/>
    <mergeCell ref="G119:H119"/>
    <mergeCell ref="I119:J119"/>
    <mergeCell ref="G120:H120"/>
    <mergeCell ref="I120:J120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G125:H125"/>
    <mergeCell ref="I125:J125"/>
    <mergeCell ref="G126:H126"/>
    <mergeCell ref="I126:J126"/>
    <mergeCell ref="G127:H127"/>
    <mergeCell ref="I127:J127"/>
    <mergeCell ref="G128:H128"/>
    <mergeCell ref="I128:J128"/>
    <mergeCell ref="G129:H129"/>
    <mergeCell ref="I129:J129"/>
    <mergeCell ref="G130:H130"/>
    <mergeCell ref="I130:J130"/>
    <mergeCell ref="G131:H131"/>
    <mergeCell ref="I131:J131"/>
    <mergeCell ref="G132:H132"/>
    <mergeCell ref="I132:J132"/>
    <mergeCell ref="G133:H133"/>
    <mergeCell ref="I133:J133"/>
    <mergeCell ref="G134:H134"/>
    <mergeCell ref="I134:J134"/>
    <mergeCell ref="G135:H135"/>
    <mergeCell ref="I135:J135"/>
    <mergeCell ref="G136:H136"/>
    <mergeCell ref="I136:J136"/>
    <mergeCell ref="G137:H137"/>
    <mergeCell ref="I137:J137"/>
    <mergeCell ref="G138:H138"/>
    <mergeCell ref="I138:J138"/>
    <mergeCell ref="G139:H139"/>
    <mergeCell ref="I139:J139"/>
    <mergeCell ref="G140:H140"/>
    <mergeCell ref="I140:J140"/>
    <mergeCell ref="G141:H141"/>
    <mergeCell ref="I141:J141"/>
    <mergeCell ref="G142:H142"/>
    <mergeCell ref="I142:J142"/>
    <mergeCell ref="G143:H143"/>
    <mergeCell ref="I143:J143"/>
    <mergeCell ref="G144:H144"/>
    <mergeCell ref="I144:J144"/>
    <mergeCell ref="G145:H145"/>
    <mergeCell ref="I145:J145"/>
    <mergeCell ref="G146:H146"/>
    <mergeCell ref="I146:J146"/>
    <mergeCell ref="G147:H147"/>
    <mergeCell ref="I147:J147"/>
    <mergeCell ref="G148:J148"/>
    <mergeCell ref="G156:H156"/>
    <mergeCell ref="I156:J156"/>
    <mergeCell ref="G157:H157"/>
    <mergeCell ref="I157:J157"/>
    <mergeCell ref="G158:H158"/>
    <mergeCell ref="I158:J158"/>
    <mergeCell ref="G159:H159"/>
    <mergeCell ref="I159:J159"/>
    <mergeCell ref="G160:H160"/>
    <mergeCell ref="I160:J160"/>
    <mergeCell ref="G161:H161"/>
    <mergeCell ref="I161:J161"/>
    <mergeCell ref="G162:H162"/>
    <mergeCell ref="I162:J162"/>
    <mergeCell ref="G163:H163"/>
    <mergeCell ref="I163:J163"/>
    <mergeCell ref="G164:H164"/>
    <mergeCell ref="I164:J164"/>
    <mergeCell ref="G165:H165"/>
    <mergeCell ref="I165:J165"/>
    <mergeCell ref="G166:H166"/>
    <mergeCell ref="I166:J166"/>
    <mergeCell ref="G167:H167"/>
    <mergeCell ref="I167:J167"/>
    <mergeCell ref="G168:H168"/>
    <mergeCell ref="I168:J168"/>
    <mergeCell ref="I169:J169"/>
    <mergeCell ref="G171:H171"/>
    <mergeCell ref="I171:J171"/>
    <mergeCell ref="G172:H172"/>
    <mergeCell ref="I172:J172"/>
    <mergeCell ref="G173:H173"/>
    <mergeCell ref="I173:J173"/>
    <mergeCell ref="G174:H174"/>
    <mergeCell ref="I174:J174"/>
    <mergeCell ref="G175:H175"/>
    <mergeCell ref="I175:J175"/>
    <mergeCell ref="G176:H176"/>
    <mergeCell ref="I176:J176"/>
    <mergeCell ref="G177:H177"/>
    <mergeCell ref="I177:J177"/>
    <mergeCell ref="G178:H178"/>
    <mergeCell ref="I178:J178"/>
    <mergeCell ref="G179:H179"/>
    <mergeCell ref="I179:J179"/>
    <mergeCell ref="G180:H180"/>
    <mergeCell ref="I180:J180"/>
    <mergeCell ref="G181:H181"/>
    <mergeCell ref="I181:J181"/>
    <mergeCell ref="G182:H182"/>
    <mergeCell ref="I182:J182"/>
    <mergeCell ref="G183:H183"/>
    <mergeCell ref="I183:J183"/>
    <mergeCell ref="G184:H184"/>
    <mergeCell ref="I184:J184"/>
    <mergeCell ref="G185:H185"/>
    <mergeCell ref="I185:J185"/>
    <mergeCell ref="G186:H186"/>
    <mergeCell ref="I186:J186"/>
    <mergeCell ref="G187:H187"/>
    <mergeCell ref="I187:J187"/>
    <mergeCell ref="G188:H188"/>
    <mergeCell ref="I188:J188"/>
    <mergeCell ref="G189:H189"/>
    <mergeCell ref="I189:J189"/>
    <mergeCell ref="G190:H190"/>
    <mergeCell ref="I190:J190"/>
    <mergeCell ref="G191:H191"/>
    <mergeCell ref="I191:J191"/>
    <mergeCell ref="G192:H192"/>
    <mergeCell ref="I192:J192"/>
    <mergeCell ref="G193:H193"/>
    <mergeCell ref="I193:J193"/>
    <mergeCell ref="G194:H194"/>
    <mergeCell ref="I194:J194"/>
    <mergeCell ref="G195:H195"/>
    <mergeCell ref="I195:J195"/>
    <mergeCell ref="I196:J196"/>
    <mergeCell ref="G214:J214"/>
    <mergeCell ref="G215:J215"/>
    <mergeCell ref="G216:J21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7" man="true" max="16383" min="0"/>
    <brk id="150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LibreOffice/25.2.3.2$Linux_X86_64 LibreOffice_project/520$Build-2</Application>
  <AppVersion>15.0000</AppVersion>
  <Company>Nike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2011-09-28T08:59:08Z</dcterms:created>
  <dc:creator>Frank Vetter</dc:creator>
  <dc:description/>
  <dc:language>sv-SE</dc:language>
  <cp:lastModifiedBy/>
  <dcterms:modified xsi:type="dcterms:W3CDTF">2026-03-09T22:05:13Z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2263660</vt:lpwstr>
  </property>
  <property fmtid="{D5CDD505-2E9C-101B-9397-08002B2CF9AE}" pid="3" name="NXPowerLiteSettings">
    <vt:lpwstr>F7000400038000</vt:lpwstr>
  </property>
  <property fmtid="{D5CDD505-2E9C-101B-9397-08002B2CF9AE}" pid="4" name="NXPowerLiteVersion">
    <vt:lpwstr>D5.0.8</vt:lpwstr>
  </property>
  <property fmtid="{D5CDD505-2E9C-101B-9397-08002B2CF9AE}" pid="5" name="_AdHocReviewCycleID">
    <vt:i4>-448283392</vt:i4>
  </property>
  <property fmtid="{D5CDD505-2E9C-101B-9397-08002B2CF9AE}" pid="6" name="_AuthorEmail">
    <vt:lpwstr>Frank.Vetter@nike.com</vt:lpwstr>
  </property>
  <property fmtid="{D5CDD505-2E9C-101B-9397-08002B2CF9AE}" pid="7" name="_AuthorEmailDisplayName">
    <vt:lpwstr>Vetter, Frank</vt:lpwstr>
  </property>
  <property fmtid="{D5CDD505-2E9C-101B-9397-08002B2CF9AE}" pid="8" name="_EmailSubject">
    <vt:lpwstr/>
  </property>
  <property fmtid="{D5CDD505-2E9C-101B-9397-08002B2CF9AE}" pid="9" name="_NewReviewCycle">
    <vt:lpwstr/>
  </property>
  <property fmtid="{D5CDD505-2E9C-101B-9397-08002B2CF9AE}" pid="10" name="_PreviousAdHocReviewCycleID">
    <vt:i4>-240668918</vt:i4>
  </property>
  <property fmtid="{D5CDD505-2E9C-101B-9397-08002B2CF9AE}" pid="11" name="_ReviewingToolsShownOnce">
    <vt:lpwstr/>
  </property>
</Properties>
</file>