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92.168.1.15\hem$\sanwal\Sanna simhopp\Hemsida\Resultat 2020\"/>
    </mc:Choice>
  </mc:AlternateContent>
  <bookViews>
    <workbookView xWindow="0" yWindow="0" windowWidth="23040" windowHeight="9372" tabRatio="685" activeTab="3"/>
  </bookViews>
  <sheets>
    <sheet name="Tonårsklass" sheetId="4" r:id="rId1"/>
    <sheet name="Lagtävling" sheetId="10" r:id="rId2"/>
    <sheet name="Resultat tonår" sheetId="8" r:id="rId3"/>
    <sheet name="Resultat lag" sheetId="11" r:id="rId4"/>
  </sheets>
  <definedNames>
    <definedName name="_xlnm._FilterDatabase" localSheetId="3" hidden="1">'Resultat lag'!$A$3:$B$3</definedName>
    <definedName name="_xlnm._FilterDatabase" localSheetId="2" hidden="1">'Resultat tonår'!$A$3:$B$3</definedName>
  </definedNames>
  <calcPr calcId="152511"/>
</workbook>
</file>

<file path=xl/calcChain.xml><?xml version="1.0" encoding="utf-8"?>
<calcChain xmlns="http://schemas.openxmlformats.org/spreadsheetml/2006/main">
  <c r="A21" i="11" l="1"/>
  <c r="A20" i="11"/>
  <c r="A19" i="11"/>
  <c r="A18" i="11"/>
  <c r="A17" i="11"/>
  <c r="A16" i="11"/>
  <c r="A14" i="11"/>
  <c r="A8" i="11"/>
  <c r="A15" i="11"/>
  <c r="A7" i="11"/>
  <c r="A9" i="11"/>
  <c r="A5" i="11"/>
  <c r="A13" i="11"/>
  <c r="A4" i="11"/>
  <c r="A11" i="11"/>
  <c r="A6" i="11"/>
  <c r="A10" i="11"/>
  <c r="A12" i="11"/>
  <c r="T39" i="10"/>
  <c r="B21" i="11" s="1"/>
  <c r="T37" i="10"/>
  <c r="B20" i="11" s="1"/>
  <c r="T35" i="10"/>
  <c r="B19" i="11" s="1"/>
  <c r="T33" i="10"/>
  <c r="B18" i="11" s="1"/>
  <c r="T31" i="10"/>
  <c r="B17" i="11" s="1"/>
  <c r="T29" i="10"/>
  <c r="B16" i="11" s="1"/>
  <c r="T27" i="10"/>
  <c r="B14" i="11" s="1"/>
  <c r="T25" i="10"/>
  <c r="B8" i="11" s="1"/>
  <c r="T23" i="10"/>
  <c r="B15" i="11" s="1"/>
  <c r="T21" i="10"/>
  <c r="B7" i="11" s="1"/>
  <c r="T19" i="10"/>
  <c r="B9" i="11" s="1"/>
  <c r="T17" i="10"/>
  <c r="B5" i="11" s="1"/>
  <c r="T15" i="10"/>
  <c r="B13" i="11" s="1"/>
  <c r="T13" i="10"/>
  <c r="B4" i="11" s="1"/>
  <c r="T11" i="10"/>
  <c r="B11" i="11" s="1"/>
  <c r="T9" i="10"/>
  <c r="B6" i="11" s="1"/>
  <c r="T7" i="10"/>
  <c r="B10" i="11" s="1"/>
  <c r="T5" i="10"/>
  <c r="B12" i="11" s="1"/>
  <c r="T36" i="4"/>
  <c r="T38" i="4"/>
  <c r="T4" i="4"/>
  <c r="T16" i="4" l="1"/>
  <c r="T14" i="4"/>
  <c r="T8" i="4"/>
  <c r="T6" i="4"/>
  <c r="T28" i="4"/>
  <c r="T12" i="4"/>
  <c r="T10" i="4"/>
  <c r="B21" i="8"/>
  <c r="A21" i="8"/>
  <c r="A20" i="8"/>
  <c r="A19" i="8"/>
  <c r="A18" i="8"/>
  <c r="A6" i="8"/>
  <c r="A11" i="8"/>
  <c r="A5" i="8"/>
  <c r="A13" i="8"/>
  <c r="A4" i="8"/>
  <c r="A10" i="8"/>
  <c r="A15" i="8"/>
  <c r="A16" i="8"/>
  <c r="A7" i="8"/>
  <c r="A17" i="8"/>
  <c r="A9" i="8"/>
  <c r="A8" i="8"/>
  <c r="A12" i="8"/>
  <c r="A14" i="8"/>
  <c r="B20" i="8"/>
  <c r="T26" i="4" l="1"/>
  <c r="B5" i="8" s="1"/>
  <c r="T18" i="4"/>
  <c r="B15" i="8" s="1"/>
  <c r="T30" i="4"/>
  <c r="B6" i="8" s="1"/>
  <c r="T34" i="4"/>
  <c r="B19" i="8" s="1"/>
  <c r="T22" i="4"/>
  <c r="B4" i="8" s="1"/>
  <c r="T24" i="4"/>
  <c r="B13" i="8" s="1"/>
  <c r="T20" i="4"/>
  <c r="B10" i="8" s="1"/>
  <c r="T32" i="4"/>
  <c r="B18" i="8" s="1"/>
  <c r="B11" i="8"/>
  <c r="B8" i="8"/>
  <c r="B14" i="8"/>
  <c r="B17" i="8"/>
  <c r="B9" i="8"/>
  <c r="B16" i="8"/>
  <c r="B7" i="8"/>
  <c r="B12" i="8"/>
</calcChain>
</file>

<file path=xl/sharedStrings.xml><?xml version="1.0" encoding="utf-8"?>
<sst xmlns="http://schemas.openxmlformats.org/spreadsheetml/2006/main" count="202" uniqueCount="138">
  <si>
    <t>Deltagare</t>
  </si>
  <si>
    <t>401c</t>
  </si>
  <si>
    <t>101c</t>
  </si>
  <si>
    <t>Poäng</t>
  </si>
  <si>
    <t>102c</t>
  </si>
  <si>
    <t>100c</t>
  </si>
  <si>
    <t>103b</t>
  </si>
  <si>
    <t>201b</t>
  </si>
  <si>
    <t>5122d</t>
  </si>
  <si>
    <t>104c</t>
  </si>
  <si>
    <t>203c</t>
  </si>
  <si>
    <t>104b</t>
  </si>
  <si>
    <t>1m</t>
  </si>
  <si>
    <t>3m</t>
  </si>
  <si>
    <t>Tonårsklass</t>
  </si>
  <si>
    <t>Carl Larmark</t>
  </si>
  <si>
    <t>Resultat tonårsklassen</t>
  </si>
  <si>
    <t>103c ö</t>
  </si>
  <si>
    <t>113c</t>
  </si>
  <si>
    <t>5311a</t>
  </si>
  <si>
    <t>202c ö</t>
  </si>
  <si>
    <t>William Ekenstierna</t>
  </si>
  <si>
    <t>Höga</t>
  </si>
  <si>
    <t>202c ö 5m</t>
  </si>
  <si>
    <t>612c 5m</t>
  </si>
  <si>
    <t>401a</t>
  </si>
  <si>
    <t>103a</t>
  </si>
  <si>
    <t>302c</t>
  </si>
  <si>
    <t>103b 7m</t>
  </si>
  <si>
    <t>612b 10m</t>
  </si>
  <si>
    <t>Elna Wiberg</t>
  </si>
  <si>
    <t>102b ö</t>
  </si>
  <si>
    <t>103c 5</t>
  </si>
  <si>
    <t>My Tufvesson</t>
  </si>
  <si>
    <t>201a</t>
  </si>
  <si>
    <t>102c 5m</t>
  </si>
  <si>
    <t>Tove Ekstrand</t>
  </si>
  <si>
    <t>202c</t>
  </si>
  <si>
    <t>101a 5m</t>
  </si>
  <si>
    <t>Ingeborg Larsson</t>
  </si>
  <si>
    <t>401b 5m</t>
  </si>
  <si>
    <t>102c ö</t>
  </si>
  <si>
    <t>5211a ö</t>
  </si>
  <si>
    <t>101a</t>
  </si>
  <si>
    <t>103b 5m</t>
  </si>
  <si>
    <t>Leia Olsson-Schönhult</t>
  </si>
  <si>
    <t>301b</t>
  </si>
  <si>
    <t>612b 7m</t>
  </si>
  <si>
    <t>Lilly Månsson</t>
  </si>
  <si>
    <t>402c</t>
  </si>
  <si>
    <t>101b 5m</t>
  </si>
  <si>
    <t>Resultat barnklass</t>
  </si>
  <si>
    <t>Barnklass</t>
  </si>
  <si>
    <t>302c 1m</t>
  </si>
  <si>
    <t>103c 1m</t>
  </si>
  <si>
    <t>203c 3m</t>
  </si>
  <si>
    <t>010c 3m</t>
  </si>
  <si>
    <t>401c 1m</t>
  </si>
  <si>
    <t>100a 3m</t>
  </si>
  <si>
    <t>010b 3m</t>
  </si>
  <si>
    <t>103c 3m</t>
  </si>
  <si>
    <t>403c 3m</t>
  </si>
  <si>
    <t>101c 5m</t>
  </si>
  <si>
    <t>102c 3m</t>
  </si>
  <si>
    <t>103c 5m</t>
  </si>
  <si>
    <t>103b 1m</t>
  </si>
  <si>
    <t>101c 3m</t>
  </si>
  <si>
    <t>010c 5m</t>
  </si>
  <si>
    <t>Elsa Wähler</t>
  </si>
  <si>
    <t>402c 5m</t>
  </si>
  <si>
    <t>Elna Widerström</t>
  </si>
  <si>
    <t>5223d ö</t>
  </si>
  <si>
    <t>112c 10m</t>
  </si>
  <si>
    <t>Ella Bergdahl</t>
  </si>
  <si>
    <t>5223d (1m)</t>
  </si>
  <si>
    <t>Hoppgrupp 1</t>
  </si>
  <si>
    <t>Hoppgrupp 2</t>
  </si>
  <si>
    <t>Hoppgrupp 3</t>
  </si>
  <si>
    <t>Hoppgrupp 4</t>
  </si>
  <si>
    <t>Synchro 1</t>
  </si>
  <si>
    <t>Synchro 2</t>
  </si>
  <si>
    <t>Nina Janmyr</t>
  </si>
  <si>
    <t>304c</t>
  </si>
  <si>
    <t>623b 5m</t>
  </si>
  <si>
    <t>Ally Widerström</t>
  </si>
  <si>
    <t>403b</t>
  </si>
  <si>
    <t>401b 7m</t>
  </si>
  <si>
    <t>Iga Jackowicz-Korczynska</t>
  </si>
  <si>
    <t>5223d</t>
  </si>
  <si>
    <t>5221d</t>
  </si>
  <si>
    <t>202c 5m</t>
  </si>
  <si>
    <t>212c</t>
  </si>
  <si>
    <t>402c 3m</t>
  </si>
  <si>
    <t>611a 5m</t>
  </si>
  <si>
    <t>5333d</t>
  </si>
  <si>
    <t>102a</t>
  </si>
  <si>
    <t>401c ö</t>
  </si>
  <si>
    <t>020c 1m</t>
  </si>
  <si>
    <t>5322d</t>
  </si>
  <si>
    <t>My - Tuva</t>
  </si>
  <si>
    <t>Elna - Greta</t>
  </si>
  <si>
    <t>Ally - Frida</t>
  </si>
  <si>
    <t>Elsa - Moa</t>
  </si>
  <si>
    <t>Leia - Mie</t>
  </si>
  <si>
    <t>Olle - Felix Jä</t>
  </si>
  <si>
    <t>Ingeborg - Olivia</t>
  </si>
  <si>
    <t>Lilly - Alice</t>
  </si>
  <si>
    <t>Maja - Sammi</t>
  </si>
  <si>
    <t>Lasse - Levi</t>
  </si>
  <si>
    <t>Agnes - Elsa</t>
  </si>
  <si>
    <t>Nohelia - Ally</t>
  </si>
  <si>
    <t>201 c 1m</t>
  </si>
  <si>
    <t>301c 3m</t>
  </si>
  <si>
    <t xml:space="preserve">401c 3m </t>
  </si>
  <si>
    <t>401c 3m</t>
  </si>
  <si>
    <t xml:space="preserve"> 103c 1m</t>
  </si>
  <si>
    <t>201c 1m</t>
  </si>
  <si>
    <t xml:space="preserve">102b 1m </t>
  </si>
  <si>
    <t xml:space="preserve">301c 5m </t>
  </si>
  <si>
    <t>010 c 3m</t>
  </si>
  <si>
    <t>100c 3m</t>
  </si>
  <si>
    <t>201b 3m</t>
  </si>
  <si>
    <t>200a 3m</t>
  </si>
  <si>
    <t>301c 1m</t>
  </si>
  <si>
    <t>010a 3m</t>
  </si>
  <si>
    <t>201b 1m</t>
  </si>
  <si>
    <t>010b</t>
  </si>
  <si>
    <t>201b  1m</t>
  </si>
  <si>
    <t xml:space="preserve">301 c 1m </t>
  </si>
  <si>
    <t xml:space="preserve">301c 3m </t>
  </si>
  <si>
    <t>020c</t>
  </si>
  <si>
    <t>101b</t>
  </si>
  <si>
    <t>201c 5m</t>
  </si>
  <si>
    <t>401c 5m</t>
  </si>
  <si>
    <t>301c 5m</t>
  </si>
  <si>
    <t xml:space="preserve">403c 3m </t>
  </si>
  <si>
    <t xml:space="preserve">202c 1m </t>
  </si>
  <si>
    <t xml:space="preserve">401c 1m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</si>
</sst>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rgb="FF444444"/>
      <name val="Calibri"/>
      <family val="2"/>
    </font>
    <font>
      <u/>
      <sz val="12"/>
      <color rgb="FF444444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11" xfId="0" applyBorder="1" applyAlignment="1">
      <alignment horizontal="center"/>
    </xf>
    <xf numFmtId="0" fontId="2" fillId="0" borderId="0" xfId="0" applyFont="1" applyFill="1"/>
    <xf numFmtId="0" fontId="2" fillId="2" borderId="2" xfId="0" applyFont="1" applyFill="1" applyBorder="1"/>
    <xf numFmtId="0" fontId="0" fillId="0" borderId="16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0" borderId="0" xfId="0" applyAlignment="1">
      <alignment horizontal="left"/>
    </xf>
    <xf numFmtId="0" fontId="2" fillId="0" borderId="0" xfId="0" applyFont="1" applyAlignment="1">
      <alignment horizontal="left"/>
    </xf>
    <xf numFmtId="0" fontId="0" fillId="0" borderId="0" xfId="0" applyAlignment="1">
      <alignment horizontal="center"/>
    </xf>
    <xf numFmtId="0" fontId="0" fillId="2" borderId="3" xfId="0" applyFill="1" applyBorder="1" applyAlignment="1">
      <alignment horizontal="center"/>
    </xf>
    <xf numFmtId="0" fontId="0" fillId="0" borderId="0" xfId="0" applyAlignment="1">
      <alignment horizontal="center" wrapText="1"/>
    </xf>
    <xf numFmtId="0" fontId="3" fillId="0" borderId="0" xfId="0" applyFont="1" applyAlignment="1">
      <alignment horizontal="center" wrapText="1"/>
    </xf>
    <xf numFmtId="0" fontId="4" fillId="0" borderId="0" xfId="0" applyFont="1" applyAlignment="1">
      <alignment horizontal="center" wrapText="1"/>
    </xf>
    <xf numFmtId="0" fontId="2" fillId="2" borderId="2" xfId="0" applyFont="1" applyFill="1" applyBorder="1" applyAlignment="1">
      <alignment horizontal="center"/>
    </xf>
    <xf numFmtId="0" fontId="0" fillId="2" borderId="21" xfId="0" applyFill="1" applyBorder="1" applyAlignment="1">
      <alignment horizontal="center"/>
    </xf>
    <xf numFmtId="0" fontId="0" fillId="0" borderId="15" xfId="0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1" fillId="2" borderId="13" xfId="0" applyFont="1" applyFill="1" applyBorder="1" applyAlignment="1">
      <alignment horizontal="center" vertical="center"/>
    </xf>
    <xf numFmtId="0" fontId="1" fillId="2" borderId="14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/>
    </xf>
    <xf numFmtId="0" fontId="2" fillId="2" borderId="7" xfId="0" applyFont="1" applyFill="1" applyBorder="1" applyAlignment="1">
      <alignment horizontal="center"/>
    </xf>
    <xf numFmtId="0" fontId="2" fillId="2" borderId="8" xfId="0" applyFont="1" applyFill="1" applyBorder="1" applyAlignment="1">
      <alignment horizontal="center"/>
    </xf>
    <xf numFmtId="0" fontId="2" fillId="2" borderId="9" xfId="0" applyFont="1" applyFill="1" applyBorder="1" applyAlignment="1">
      <alignment horizontal="center"/>
    </xf>
    <xf numFmtId="0" fontId="0" fillId="2" borderId="10" xfId="0" applyFill="1" applyBorder="1" applyAlignment="1">
      <alignment horizontal="center"/>
    </xf>
    <xf numFmtId="0" fontId="0" fillId="2" borderId="12" xfId="0" applyFill="1" applyBorder="1" applyAlignment="1">
      <alignment horizontal="center"/>
    </xf>
    <xf numFmtId="0" fontId="2" fillId="0" borderId="15" xfId="0" applyFont="1" applyBorder="1" applyAlignment="1">
      <alignment horizontal="center"/>
    </xf>
    <xf numFmtId="0" fontId="2" fillId="0" borderId="24" xfId="0" applyFont="1" applyBorder="1" applyAlignment="1">
      <alignment horizontal="center"/>
    </xf>
    <xf numFmtId="0" fontId="2" fillId="0" borderId="25" xfId="0" applyFont="1" applyBorder="1" applyAlignment="1">
      <alignment horizontal="center"/>
    </xf>
    <xf numFmtId="0" fontId="0" fillId="0" borderId="24" xfId="0" applyFont="1" applyBorder="1" applyAlignment="1">
      <alignment horizontal="center"/>
    </xf>
    <xf numFmtId="0" fontId="0" fillId="0" borderId="25" xfId="0" applyFont="1" applyBorder="1" applyAlignment="1">
      <alignment horizontal="center"/>
    </xf>
    <xf numFmtId="0" fontId="0" fillId="2" borderId="13" xfId="0" applyFill="1" applyBorder="1" applyAlignment="1">
      <alignment horizontal="center" vertical="center"/>
    </xf>
    <xf numFmtId="0" fontId="0" fillId="2" borderId="14" xfId="0" applyFill="1" applyBorder="1" applyAlignment="1">
      <alignment horizontal="center" vertical="center"/>
    </xf>
    <xf numFmtId="0" fontId="0" fillId="2" borderId="13" xfId="0" applyFill="1" applyBorder="1" applyAlignment="1">
      <alignment horizontal="left" vertical="center"/>
    </xf>
    <xf numFmtId="0" fontId="0" fillId="2" borderId="14" xfId="0" applyFill="1" applyBorder="1" applyAlignment="1">
      <alignment horizontal="left" vertical="center"/>
    </xf>
    <xf numFmtId="0" fontId="0" fillId="2" borderId="22" xfId="0" applyFill="1" applyBorder="1" applyAlignment="1">
      <alignment horizontal="center"/>
    </xf>
    <xf numFmtId="0" fontId="0" fillId="2" borderId="23" xfId="0" applyFill="1" applyBorder="1" applyAlignment="1">
      <alignment horizontal="center"/>
    </xf>
  </cellXfs>
  <cellStyles count="1">
    <cellStyle name="Normal" xfId="0" builtinId="0"/>
  </cellStyles>
  <dxfs count="6">
    <dxf>
      <fill>
        <patternFill>
          <bgColor theme="9" tint="-0.24994659260841701"/>
        </patternFill>
      </fill>
    </dxf>
    <dxf>
      <fill>
        <patternFill>
          <bgColor theme="0" tint="-0.14996795556505021"/>
        </patternFill>
      </fill>
    </dxf>
    <dxf>
      <fill>
        <patternFill>
          <bgColor rgb="FFFFD653"/>
        </patternFill>
      </fill>
    </dxf>
    <dxf>
      <fill>
        <patternFill>
          <bgColor theme="9" tint="-0.24994659260841701"/>
        </patternFill>
      </fill>
    </dxf>
    <dxf>
      <fill>
        <patternFill>
          <bgColor theme="0" tint="-0.14996795556505021"/>
        </patternFill>
      </fill>
    </dxf>
    <dxf>
      <fill>
        <patternFill>
          <bgColor rgb="FFFFD653"/>
        </patternFill>
      </fill>
    </dxf>
  </dxfs>
  <tableStyles count="0" defaultTableStyle="TableStyleMedium2" defaultPivotStyle="PivotStyleLight16"/>
  <colors>
    <mruColors>
      <color rgb="FFFFD65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:T53"/>
  <sheetViews>
    <sheetView zoomScaleNormal="100" workbookViewId="0">
      <selection activeCell="V29" sqref="V29"/>
    </sheetView>
  </sheetViews>
  <sheetFormatPr defaultRowHeight="14.4" x14ac:dyDescent="0.3"/>
  <cols>
    <col min="1" max="1" width="26.6640625" bestFit="1" customWidth="1"/>
    <col min="2" max="2" width="7.88671875" style="17" customWidth="1"/>
    <col min="3" max="4" width="5.6640625" style="17" customWidth="1"/>
    <col min="5" max="5" width="8" style="17" customWidth="1"/>
    <col min="6" max="13" width="5.6640625" style="17" customWidth="1"/>
    <col min="14" max="14" width="8.6640625" style="17" customWidth="1"/>
    <col min="15" max="16" width="5.6640625" style="17" customWidth="1"/>
    <col min="17" max="17" width="9.109375" style="17" customWidth="1"/>
    <col min="18" max="19" width="5.6640625" style="17" customWidth="1"/>
    <col min="20" max="20" width="10.6640625" bestFit="1" customWidth="1"/>
  </cols>
  <sheetData>
    <row r="1" spans="1:20" x14ac:dyDescent="0.3">
      <c r="A1" s="1" t="s">
        <v>14</v>
      </c>
    </row>
    <row r="2" spans="1:20" ht="15" thickBot="1" x14ac:dyDescent="0.35"/>
    <row r="3" spans="1:20" ht="15" thickBot="1" x14ac:dyDescent="0.35">
      <c r="A3" s="7" t="s">
        <v>0</v>
      </c>
      <c r="B3" s="35" t="s">
        <v>12</v>
      </c>
      <c r="C3" s="36"/>
      <c r="D3" s="36"/>
      <c r="E3" s="36"/>
      <c r="F3" s="36"/>
      <c r="G3" s="37"/>
      <c r="H3" s="35" t="s">
        <v>13</v>
      </c>
      <c r="I3" s="36"/>
      <c r="J3" s="36"/>
      <c r="K3" s="36"/>
      <c r="L3" s="36"/>
      <c r="M3" s="37"/>
      <c r="N3" s="35" t="s">
        <v>22</v>
      </c>
      <c r="O3" s="38"/>
      <c r="P3" s="38"/>
      <c r="Q3" s="38"/>
      <c r="R3" s="38"/>
      <c r="S3" s="39"/>
      <c r="T3" s="2" t="s">
        <v>3</v>
      </c>
    </row>
    <row r="4" spans="1:20" x14ac:dyDescent="0.3">
      <c r="A4" s="42" t="s">
        <v>15</v>
      </c>
      <c r="B4" s="23" t="s">
        <v>17</v>
      </c>
      <c r="C4" s="44">
        <v>1.8</v>
      </c>
      <c r="D4" s="45"/>
      <c r="E4" s="23" t="s">
        <v>98</v>
      </c>
      <c r="F4" s="44">
        <v>1.8</v>
      </c>
      <c r="G4" s="45"/>
      <c r="H4" s="18" t="s">
        <v>18</v>
      </c>
      <c r="I4" s="33">
        <v>1.7</v>
      </c>
      <c r="J4" s="34"/>
      <c r="K4" s="18" t="s">
        <v>19</v>
      </c>
      <c r="L4" s="33">
        <v>2</v>
      </c>
      <c r="M4" s="34"/>
      <c r="N4" s="18" t="s">
        <v>23</v>
      </c>
      <c r="O4" s="33">
        <v>2.2999999999999998</v>
      </c>
      <c r="P4" s="34"/>
      <c r="Q4" s="18" t="s">
        <v>24</v>
      </c>
      <c r="R4" s="33">
        <v>1.2</v>
      </c>
      <c r="S4" s="34"/>
      <c r="T4" s="40">
        <f>((B5+C5+D5)*C4)+((E5+F5+G5)*F4)+((H5+I5+J5)*I4)+((K5+L5+M5)*L4)+((N5+O5+P5)*O4)+((Q5+R5+S5)*R4)</f>
        <v>115.1</v>
      </c>
    </row>
    <row r="5" spans="1:20" ht="15" thickBot="1" x14ac:dyDescent="0.35">
      <c r="A5" s="43"/>
      <c r="B5" s="3">
        <v>4.5</v>
      </c>
      <c r="C5" s="4">
        <v>5</v>
      </c>
      <c r="D5" s="5">
        <v>4</v>
      </c>
      <c r="E5" s="3">
        <v>0</v>
      </c>
      <c r="F5" s="4">
        <v>0</v>
      </c>
      <c r="G5" s="5">
        <v>0.5</v>
      </c>
      <c r="H5" s="3">
        <v>4</v>
      </c>
      <c r="I5" s="4">
        <v>4</v>
      </c>
      <c r="J5" s="5">
        <v>4</v>
      </c>
      <c r="K5" s="3">
        <v>5.5</v>
      </c>
      <c r="L5" s="4">
        <v>5.5</v>
      </c>
      <c r="M5" s="5">
        <v>6</v>
      </c>
      <c r="N5" s="3">
        <v>4.5</v>
      </c>
      <c r="O5" s="4">
        <v>4</v>
      </c>
      <c r="P5" s="6">
        <v>2.5</v>
      </c>
      <c r="Q5" s="3">
        <v>4.5</v>
      </c>
      <c r="R5" s="4">
        <v>4</v>
      </c>
      <c r="S5" s="6">
        <v>0</v>
      </c>
      <c r="T5" s="41"/>
    </row>
    <row r="6" spans="1:20" x14ac:dyDescent="0.3">
      <c r="A6" s="42" t="s">
        <v>21</v>
      </c>
      <c r="B6" s="18" t="s">
        <v>17</v>
      </c>
      <c r="C6" s="33">
        <v>1.8</v>
      </c>
      <c r="D6" s="34"/>
      <c r="E6" s="18" t="s">
        <v>25</v>
      </c>
      <c r="F6" s="33">
        <v>1.7</v>
      </c>
      <c r="G6" s="34"/>
      <c r="H6" s="18" t="s">
        <v>26</v>
      </c>
      <c r="I6" s="33">
        <v>1.8</v>
      </c>
      <c r="J6" s="34"/>
      <c r="K6" s="18" t="s">
        <v>27</v>
      </c>
      <c r="L6" s="33">
        <v>1.7</v>
      </c>
      <c r="M6" s="34"/>
      <c r="N6" s="18" t="s">
        <v>28</v>
      </c>
      <c r="O6" s="33">
        <v>1.3</v>
      </c>
      <c r="P6" s="34"/>
      <c r="Q6" s="18" t="s">
        <v>29</v>
      </c>
      <c r="R6" s="33">
        <v>1.6</v>
      </c>
      <c r="S6" s="34"/>
      <c r="T6" s="40">
        <f>((B7+C7+D7)*C6)+((E7+F7+G7)*F6)+((H7+I7+J7)*I6)+((K7+L7+M7)*L6)+((N7+O7+P7)*O6)+((Q7+R7+S7)*R6)</f>
        <v>134.44999999999999</v>
      </c>
    </row>
    <row r="7" spans="1:20" ht="15" thickBot="1" x14ac:dyDescent="0.35">
      <c r="A7" s="43"/>
      <c r="B7" s="3">
        <v>6.5</v>
      </c>
      <c r="C7" s="4">
        <v>5.5</v>
      </c>
      <c r="D7" s="5">
        <v>6</v>
      </c>
      <c r="E7" s="3">
        <v>6.5</v>
      </c>
      <c r="F7" s="4">
        <v>6</v>
      </c>
      <c r="G7" s="5">
        <v>6.5</v>
      </c>
      <c r="H7" s="3">
        <v>4.5</v>
      </c>
      <c r="I7" s="4">
        <v>4.5</v>
      </c>
      <c r="J7" s="5">
        <v>3.5</v>
      </c>
      <c r="K7" s="3">
        <v>2.5</v>
      </c>
      <c r="L7" s="4">
        <v>2</v>
      </c>
      <c r="M7" s="5">
        <v>2</v>
      </c>
      <c r="N7" s="3">
        <v>4</v>
      </c>
      <c r="O7" s="4">
        <v>3</v>
      </c>
      <c r="P7" s="6">
        <v>3</v>
      </c>
      <c r="Q7" s="3">
        <v>5</v>
      </c>
      <c r="R7" s="4">
        <v>4.5</v>
      </c>
      <c r="S7" s="6">
        <v>5</v>
      </c>
      <c r="T7" s="41"/>
    </row>
    <row r="8" spans="1:20" x14ac:dyDescent="0.3">
      <c r="A8" s="42" t="s">
        <v>30</v>
      </c>
      <c r="B8" s="18" t="s">
        <v>31</v>
      </c>
      <c r="C8" s="33">
        <v>2.1</v>
      </c>
      <c r="D8" s="34"/>
      <c r="E8" s="18" t="s">
        <v>96</v>
      </c>
      <c r="F8" s="33">
        <v>1.9</v>
      </c>
      <c r="G8" s="34"/>
      <c r="H8" s="18" t="s">
        <v>7</v>
      </c>
      <c r="I8" s="33">
        <v>1.8</v>
      </c>
      <c r="J8" s="34"/>
      <c r="K8" s="18" t="s">
        <v>4</v>
      </c>
      <c r="L8" s="33">
        <v>1.8</v>
      </c>
      <c r="M8" s="34"/>
      <c r="N8" s="18" t="s">
        <v>32</v>
      </c>
      <c r="O8" s="33">
        <v>1.6</v>
      </c>
      <c r="P8" s="34"/>
      <c r="Q8" s="18" t="s">
        <v>24</v>
      </c>
      <c r="R8" s="33">
        <v>1.5</v>
      </c>
      <c r="S8" s="34"/>
      <c r="T8" s="40">
        <f t="shared" ref="T8" si="0">((B9+C9+D9)*C8)+((E9+F9+G9)*F8)+((H9+I9+J9)*I8)+((K9+L9+M9)*L8)+((N9+O9+P9)*O8)+((Q9+R9+S9)*R8)</f>
        <v>158.60000000000002</v>
      </c>
    </row>
    <row r="9" spans="1:20" ht="15" thickBot="1" x14ac:dyDescent="0.35">
      <c r="A9" s="43"/>
      <c r="B9" s="3">
        <v>7</v>
      </c>
      <c r="C9" s="4">
        <v>7</v>
      </c>
      <c r="D9" s="5">
        <v>7.5</v>
      </c>
      <c r="E9" s="3">
        <v>1.5</v>
      </c>
      <c r="F9" s="4">
        <v>2</v>
      </c>
      <c r="G9" s="5">
        <v>1.5</v>
      </c>
      <c r="H9" s="3">
        <v>7</v>
      </c>
      <c r="I9" s="4">
        <v>6.5</v>
      </c>
      <c r="J9" s="5">
        <v>6.5</v>
      </c>
      <c r="K9" s="3">
        <v>3</v>
      </c>
      <c r="L9" s="4">
        <v>4</v>
      </c>
      <c r="M9" s="5">
        <v>3</v>
      </c>
      <c r="N9" s="3">
        <v>6.5</v>
      </c>
      <c r="O9" s="4">
        <v>6</v>
      </c>
      <c r="P9" s="6">
        <v>7</v>
      </c>
      <c r="Q9" s="3">
        <v>4</v>
      </c>
      <c r="R9" s="4">
        <v>4</v>
      </c>
      <c r="S9" s="6">
        <v>4.5</v>
      </c>
      <c r="T9" s="41"/>
    </row>
    <row r="10" spans="1:20" x14ac:dyDescent="0.3">
      <c r="A10" s="42" t="s">
        <v>33</v>
      </c>
      <c r="B10" s="18" t="s">
        <v>7</v>
      </c>
      <c r="C10" s="33">
        <v>1.6</v>
      </c>
      <c r="D10" s="34"/>
      <c r="E10" s="18" t="s">
        <v>8</v>
      </c>
      <c r="F10" s="33">
        <v>2</v>
      </c>
      <c r="G10" s="34"/>
      <c r="H10" s="18" t="s">
        <v>34</v>
      </c>
      <c r="I10" s="33">
        <v>2.1</v>
      </c>
      <c r="J10" s="34"/>
      <c r="K10" s="18" t="s">
        <v>1</v>
      </c>
      <c r="L10" s="33">
        <v>1.3</v>
      </c>
      <c r="M10" s="34"/>
      <c r="N10" s="18" t="s">
        <v>35</v>
      </c>
      <c r="O10" s="33">
        <v>1.9</v>
      </c>
      <c r="P10" s="34"/>
      <c r="Q10" s="18" t="s">
        <v>64</v>
      </c>
      <c r="R10" s="33">
        <v>1.6</v>
      </c>
      <c r="S10" s="34"/>
      <c r="T10" s="40">
        <f t="shared" ref="T10" si="1">((B11+C11+D11)*C10)+((E11+F11+G11)*F10)+((H11+I11+J11)*I10)+((K11+L11+M11)*L10)+((N11+O11+P11)*O10)+((Q11+R11+S11)*R10)</f>
        <v>157.9</v>
      </c>
    </row>
    <row r="11" spans="1:20" ht="15" thickBot="1" x14ac:dyDescent="0.35">
      <c r="A11" s="43"/>
      <c r="B11" s="3">
        <v>5.5</v>
      </c>
      <c r="C11" s="4">
        <v>6</v>
      </c>
      <c r="D11" s="5">
        <v>4</v>
      </c>
      <c r="E11" s="3">
        <v>4</v>
      </c>
      <c r="F11" s="4">
        <v>3</v>
      </c>
      <c r="G11" s="5">
        <v>2</v>
      </c>
      <c r="H11" s="3">
        <v>6.5</v>
      </c>
      <c r="I11" s="4">
        <v>5.5</v>
      </c>
      <c r="J11" s="5">
        <v>5</v>
      </c>
      <c r="K11" s="3">
        <v>5</v>
      </c>
      <c r="L11" s="4">
        <v>5</v>
      </c>
      <c r="M11" s="5">
        <v>5</v>
      </c>
      <c r="N11" s="3">
        <v>7</v>
      </c>
      <c r="O11" s="4">
        <v>6.5</v>
      </c>
      <c r="P11" s="6">
        <v>7.5</v>
      </c>
      <c r="Q11" s="3">
        <v>4.5</v>
      </c>
      <c r="R11" s="4">
        <v>4</v>
      </c>
      <c r="S11" s="6">
        <v>4</v>
      </c>
      <c r="T11" s="41"/>
    </row>
    <row r="12" spans="1:20" x14ac:dyDescent="0.3">
      <c r="A12" s="42" t="s">
        <v>36</v>
      </c>
      <c r="B12" s="18" t="s">
        <v>20</v>
      </c>
      <c r="C12" s="33">
        <v>1.8</v>
      </c>
      <c r="D12" s="34"/>
      <c r="E12" s="18" t="s">
        <v>42</v>
      </c>
      <c r="F12" s="33">
        <v>2.2000000000000002</v>
      </c>
      <c r="G12" s="34"/>
      <c r="H12" s="18" t="s">
        <v>26</v>
      </c>
      <c r="I12" s="33">
        <v>1.8</v>
      </c>
      <c r="J12" s="34"/>
      <c r="K12" s="18" t="s">
        <v>34</v>
      </c>
      <c r="L12" s="33">
        <v>1.8</v>
      </c>
      <c r="M12" s="34"/>
      <c r="N12" s="18" t="s">
        <v>38</v>
      </c>
      <c r="O12" s="33">
        <v>1.3</v>
      </c>
      <c r="P12" s="34"/>
      <c r="Q12" s="18" t="s">
        <v>40</v>
      </c>
      <c r="R12" s="33">
        <v>1.2</v>
      </c>
      <c r="S12" s="34"/>
      <c r="T12" s="40">
        <f t="shared" ref="T12" si="2">((B13+C13+D13)*C12)+((E13+F13+G13)*F12)+((H13+I13+J13)*I12)+((K13+L13+M13)*L12)+((N13+O13+P13)*O12)+((Q13+R13+S13)*R12)</f>
        <v>95.85</v>
      </c>
    </row>
    <row r="13" spans="1:20" ht="15" thickBot="1" x14ac:dyDescent="0.35">
      <c r="A13" s="43"/>
      <c r="B13" s="3">
        <v>3</v>
      </c>
      <c r="C13" s="4">
        <v>3</v>
      </c>
      <c r="D13" s="5">
        <v>4.5</v>
      </c>
      <c r="E13" s="3">
        <v>1</v>
      </c>
      <c r="F13" s="4">
        <v>1.5</v>
      </c>
      <c r="G13" s="5">
        <v>0</v>
      </c>
      <c r="H13" s="3">
        <v>3.5</v>
      </c>
      <c r="I13" s="4">
        <v>4</v>
      </c>
      <c r="J13" s="5">
        <v>2</v>
      </c>
      <c r="K13" s="3">
        <v>5</v>
      </c>
      <c r="L13" s="4">
        <v>4.5</v>
      </c>
      <c r="M13" s="5">
        <v>4</v>
      </c>
      <c r="N13" s="3">
        <v>4.5</v>
      </c>
      <c r="O13" s="4">
        <v>4.5</v>
      </c>
      <c r="P13" s="6">
        <v>3.5</v>
      </c>
      <c r="Q13" s="3">
        <v>4</v>
      </c>
      <c r="R13" s="4">
        <v>4</v>
      </c>
      <c r="S13" s="6">
        <v>3.5</v>
      </c>
      <c r="T13" s="41"/>
    </row>
    <row r="14" spans="1:20" x14ac:dyDescent="0.3">
      <c r="A14" s="42" t="s">
        <v>39</v>
      </c>
      <c r="B14" s="18" t="s">
        <v>41</v>
      </c>
      <c r="C14" s="33">
        <v>2</v>
      </c>
      <c r="D14" s="34"/>
      <c r="E14" s="18" t="s">
        <v>37</v>
      </c>
      <c r="F14" s="33">
        <v>1.6</v>
      </c>
      <c r="G14" s="34"/>
      <c r="H14" s="18" t="s">
        <v>43</v>
      </c>
      <c r="I14" s="33">
        <v>1.8</v>
      </c>
      <c r="J14" s="34"/>
      <c r="K14" s="18" t="s">
        <v>34</v>
      </c>
      <c r="L14" s="33">
        <v>2.1</v>
      </c>
      <c r="M14" s="34"/>
      <c r="N14" s="18" t="s">
        <v>50</v>
      </c>
      <c r="O14" s="33">
        <v>1.3</v>
      </c>
      <c r="P14" s="34"/>
      <c r="Q14" s="18" t="s">
        <v>40</v>
      </c>
      <c r="R14" s="33">
        <v>1.5</v>
      </c>
      <c r="S14" s="34"/>
      <c r="T14" s="40">
        <f t="shared" ref="T14" si="3">((B15+C15+D15)*C14)+((E15+F15+G15)*F14)+((H15+I15+J15)*I14)+((K15+L15+M15)*L14)+((N15+O15+P15)*O14)+((Q15+R15+S15)*R14)</f>
        <v>160</v>
      </c>
    </row>
    <row r="15" spans="1:20" ht="15" thickBot="1" x14ac:dyDescent="0.35">
      <c r="A15" s="43"/>
      <c r="B15" s="3">
        <v>5</v>
      </c>
      <c r="C15" s="4">
        <v>6.5</v>
      </c>
      <c r="D15" s="5">
        <v>5</v>
      </c>
      <c r="E15" s="3">
        <v>4</v>
      </c>
      <c r="F15" s="4">
        <v>3</v>
      </c>
      <c r="G15" s="5">
        <v>3.5</v>
      </c>
      <c r="H15" s="3">
        <v>5</v>
      </c>
      <c r="I15" s="4">
        <v>4.5</v>
      </c>
      <c r="J15" s="5">
        <v>4.5</v>
      </c>
      <c r="K15" s="3">
        <v>6.5</v>
      </c>
      <c r="L15" s="4">
        <v>5.5</v>
      </c>
      <c r="M15" s="5">
        <v>7</v>
      </c>
      <c r="N15" s="3">
        <v>4.5</v>
      </c>
      <c r="O15" s="4">
        <v>5</v>
      </c>
      <c r="P15" s="6">
        <v>5</v>
      </c>
      <c r="Q15" s="3">
        <v>5</v>
      </c>
      <c r="R15" s="4">
        <v>5.5</v>
      </c>
      <c r="S15" s="6">
        <v>7</v>
      </c>
      <c r="T15" s="41"/>
    </row>
    <row r="16" spans="1:20" x14ac:dyDescent="0.3">
      <c r="A16" s="42" t="s">
        <v>45</v>
      </c>
      <c r="B16" s="18" t="s">
        <v>7</v>
      </c>
      <c r="C16" s="33">
        <v>1.3</v>
      </c>
      <c r="D16" s="34"/>
      <c r="E16" s="18" t="s">
        <v>9</v>
      </c>
      <c r="F16" s="33">
        <v>2</v>
      </c>
      <c r="G16" s="34"/>
      <c r="H16" s="18" t="s">
        <v>46</v>
      </c>
      <c r="I16" s="33">
        <v>1.9</v>
      </c>
      <c r="J16" s="34"/>
      <c r="K16" s="18" t="s">
        <v>31</v>
      </c>
      <c r="L16" s="33">
        <v>2.1</v>
      </c>
      <c r="M16" s="34"/>
      <c r="N16" s="18" t="s">
        <v>44</v>
      </c>
      <c r="O16" s="33">
        <v>1.4</v>
      </c>
      <c r="P16" s="34"/>
      <c r="Q16" s="18" t="s">
        <v>47</v>
      </c>
      <c r="R16" s="33">
        <v>1.5</v>
      </c>
      <c r="S16" s="34"/>
      <c r="T16" s="40">
        <f t="shared" ref="T16" si="4">((B17+C17+D17)*C16)+((E17+F17+G17)*F16)+((H17+I17+J17)*I16)+((K17+L17+M17)*L16)+((N17+O17+P17)*O16)+((Q17+R17+S17)*R16)</f>
        <v>107.35</v>
      </c>
    </row>
    <row r="17" spans="1:20" ht="15" thickBot="1" x14ac:dyDescent="0.35">
      <c r="A17" s="43"/>
      <c r="B17" s="3">
        <v>4</v>
      </c>
      <c r="C17" s="4">
        <v>3.5</v>
      </c>
      <c r="D17" s="5">
        <v>4.5</v>
      </c>
      <c r="E17" s="3">
        <v>3.5</v>
      </c>
      <c r="F17" s="4">
        <v>3</v>
      </c>
      <c r="G17" s="5">
        <v>3</v>
      </c>
      <c r="H17" s="3">
        <v>3</v>
      </c>
      <c r="I17" s="4">
        <v>3</v>
      </c>
      <c r="J17" s="5">
        <v>2</v>
      </c>
      <c r="K17" s="3">
        <v>4</v>
      </c>
      <c r="L17" s="4">
        <v>3.5</v>
      </c>
      <c r="M17" s="5">
        <v>1.5</v>
      </c>
      <c r="N17" s="3">
        <v>3.5</v>
      </c>
      <c r="O17" s="4">
        <v>4</v>
      </c>
      <c r="P17" s="6">
        <v>3.5</v>
      </c>
      <c r="Q17" s="3">
        <v>5</v>
      </c>
      <c r="R17" s="4">
        <v>5</v>
      </c>
      <c r="S17" s="6">
        <v>5.5</v>
      </c>
      <c r="T17" s="41"/>
    </row>
    <row r="18" spans="1:20" x14ac:dyDescent="0.3">
      <c r="A18" s="42" t="s">
        <v>48</v>
      </c>
      <c r="B18" s="18" t="s">
        <v>34</v>
      </c>
      <c r="C18" s="33">
        <v>1.6</v>
      </c>
      <c r="D18" s="34"/>
      <c r="E18" s="18" t="s">
        <v>20</v>
      </c>
      <c r="F18" s="33">
        <v>1.8</v>
      </c>
      <c r="G18" s="34"/>
      <c r="H18" s="18" t="s">
        <v>26</v>
      </c>
      <c r="I18" s="33">
        <v>1.8</v>
      </c>
      <c r="J18" s="34"/>
      <c r="K18" s="18" t="s">
        <v>49</v>
      </c>
      <c r="L18" s="33">
        <v>1.4</v>
      </c>
      <c r="M18" s="34"/>
      <c r="N18" s="18" t="s">
        <v>50</v>
      </c>
      <c r="O18" s="33">
        <v>1</v>
      </c>
      <c r="P18" s="34"/>
      <c r="Q18" s="18" t="s">
        <v>6</v>
      </c>
      <c r="R18" s="33">
        <v>1.4</v>
      </c>
      <c r="S18" s="34"/>
      <c r="T18" s="40">
        <f t="shared" ref="T18" si="5">((B19+C19+D19)*C18)+((E19+F19+G19)*F18)+((H19+I19+J19)*I18)+((K19+L19+M19)*L18)+((N19+O19+P19)*O18)+((Q19+R19+S19)*R18)</f>
        <v>108.39999999999999</v>
      </c>
    </row>
    <row r="19" spans="1:20" ht="15" thickBot="1" x14ac:dyDescent="0.35">
      <c r="A19" s="43"/>
      <c r="B19" s="3">
        <v>4</v>
      </c>
      <c r="C19" s="4">
        <v>4</v>
      </c>
      <c r="D19" s="5">
        <v>4.5</v>
      </c>
      <c r="E19" s="3">
        <v>5</v>
      </c>
      <c r="F19" s="4">
        <v>4.5</v>
      </c>
      <c r="G19" s="5">
        <v>4</v>
      </c>
      <c r="H19" s="3">
        <v>4</v>
      </c>
      <c r="I19" s="4">
        <v>4</v>
      </c>
      <c r="J19" s="5">
        <v>2.5</v>
      </c>
      <c r="K19" s="3">
        <v>5</v>
      </c>
      <c r="L19" s="4">
        <v>4.5</v>
      </c>
      <c r="M19" s="5">
        <v>4</v>
      </c>
      <c r="N19" s="3">
        <v>1</v>
      </c>
      <c r="O19" s="4">
        <v>1</v>
      </c>
      <c r="P19" s="6">
        <v>0.5</v>
      </c>
      <c r="Q19" s="3">
        <v>6.5</v>
      </c>
      <c r="R19" s="4">
        <v>5.5</v>
      </c>
      <c r="S19" s="6">
        <v>5</v>
      </c>
      <c r="T19" s="41"/>
    </row>
    <row r="20" spans="1:20" x14ac:dyDescent="0.3">
      <c r="A20" s="42" t="s">
        <v>68</v>
      </c>
      <c r="B20" s="18" t="s">
        <v>10</v>
      </c>
      <c r="C20" s="33">
        <v>1.7</v>
      </c>
      <c r="D20" s="34"/>
      <c r="E20" s="18" t="s">
        <v>25</v>
      </c>
      <c r="F20" s="33">
        <v>1.7</v>
      </c>
      <c r="G20" s="34"/>
      <c r="H20" s="18" t="s">
        <v>26</v>
      </c>
      <c r="I20" s="33">
        <v>1.8</v>
      </c>
      <c r="J20" s="34"/>
      <c r="K20" s="18" t="s">
        <v>7</v>
      </c>
      <c r="L20" s="33">
        <v>1.5</v>
      </c>
      <c r="M20" s="34"/>
      <c r="N20" s="18" t="s">
        <v>35</v>
      </c>
      <c r="O20" s="33">
        <v>1.6</v>
      </c>
      <c r="P20" s="34"/>
      <c r="Q20" s="18" t="s">
        <v>69</v>
      </c>
      <c r="R20" s="33">
        <v>1.8</v>
      </c>
      <c r="S20" s="34"/>
      <c r="T20" s="40">
        <f t="shared" ref="T20" si="6">((B21+C21+D21)*C20)+((E21+F21+G21)*F20)+((H21+I21+J21)*I20)+((K21+L21+M21)*L20)+((N21+O21+P21)*O20)+((Q21+R21+S21)*R20)</f>
        <v>141.94999999999999</v>
      </c>
    </row>
    <row r="21" spans="1:20" ht="15" thickBot="1" x14ac:dyDescent="0.35">
      <c r="A21" s="43"/>
      <c r="B21" s="3">
        <v>4.5</v>
      </c>
      <c r="C21" s="4">
        <v>4</v>
      </c>
      <c r="D21" s="5">
        <v>4</v>
      </c>
      <c r="E21" s="3">
        <v>4</v>
      </c>
      <c r="F21" s="4">
        <v>1.5</v>
      </c>
      <c r="G21" s="5">
        <v>4</v>
      </c>
      <c r="H21" s="3">
        <v>5.5</v>
      </c>
      <c r="I21" s="4">
        <v>5.5</v>
      </c>
      <c r="J21" s="5">
        <v>4.5</v>
      </c>
      <c r="K21" s="3">
        <v>5.5</v>
      </c>
      <c r="L21" s="4">
        <v>6</v>
      </c>
      <c r="M21" s="5">
        <v>5</v>
      </c>
      <c r="N21" s="3">
        <v>5</v>
      </c>
      <c r="O21" s="4">
        <v>5</v>
      </c>
      <c r="P21" s="6">
        <v>5</v>
      </c>
      <c r="Q21" s="3">
        <v>5</v>
      </c>
      <c r="R21" s="4">
        <v>6</v>
      </c>
      <c r="S21" s="6">
        <v>4.5</v>
      </c>
      <c r="T21" s="41"/>
    </row>
    <row r="22" spans="1:20" x14ac:dyDescent="0.3">
      <c r="A22" s="42" t="s">
        <v>70</v>
      </c>
      <c r="B22" s="18" t="s">
        <v>71</v>
      </c>
      <c r="C22" s="33">
        <v>2.4</v>
      </c>
      <c r="D22" s="34"/>
      <c r="E22" s="18" t="s">
        <v>11</v>
      </c>
      <c r="F22" s="33">
        <v>1.8</v>
      </c>
      <c r="G22" s="34"/>
      <c r="H22" s="18" t="s">
        <v>9</v>
      </c>
      <c r="I22" s="33">
        <v>1.7</v>
      </c>
      <c r="J22" s="34"/>
      <c r="K22" s="18">
        <v>5333</v>
      </c>
      <c r="L22" s="33">
        <v>1.9</v>
      </c>
      <c r="M22" s="34"/>
      <c r="N22" s="18" t="s">
        <v>83</v>
      </c>
      <c r="O22" s="33">
        <v>2.2999999999999998</v>
      </c>
      <c r="P22" s="34"/>
      <c r="Q22" s="18" t="s">
        <v>72</v>
      </c>
      <c r="R22" s="33">
        <v>2.5</v>
      </c>
      <c r="S22" s="34"/>
      <c r="T22" s="40">
        <f>((B23+C23+D23)*C22)+((E23+F23+G23)*F22)+((H23+I23+J23)*I22)+((K23+L23+M23)*L22)+((N23+O23+P23)*O22)+((Q23+R23+S23)*R22)</f>
        <v>210.1</v>
      </c>
    </row>
    <row r="23" spans="1:20" ht="15" thickBot="1" x14ac:dyDescent="0.35">
      <c r="A23" s="43"/>
      <c r="B23" s="3">
        <v>6</v>
      </c>
      <c r="C23" s="4">
        <v>5.5</v>
      </c>
      <c r="D23" s="5">
        <v>6.5</v>
      </c>
      <c r="E23" s="3">
        <v>7</v>
      </c>
      <c r="F23" s="4">
        <v>6</v>
      </c>
      <c r="G23" s="5">
        <v>7</v>
      </c>
      <c r="H23" s="3">
        <v>4</v>
      </c>
      <c r="I23" s="4">
        <v>4.5</v>
      </c>
      <c r="J23" s="5">
        <v>5</v>
      </c>
      <c r="K23" s="3">
        <v>7.5</v>
      </c>
      <c r="L23" s="4">
        <v>6.5</v>
      </c>
      <c r="M23" s="5">
        <v>6.5</v>
      </c>
      <c r="N23" s="3">
        <v>2.5</v>
      </c>
      <c r="O23" s="4">
        <v>1</v>
      </c>
      <c r="P23" s="6">
        <v>1.5</v>
      </c>
      <c r="Q23" s="3">
        <v>8</v>
      </c>
      <c r="R23" s="4">
        <v>7.5</v>
      </c>
      <c r="S23" s="6">
        <v>7.5</v>
      </c>
      <c r="T23" s="41"/>
    </row>
    <row r="24" spans="1:20" x14ac:dyDescent="0.3">
      <c r="A24" s="42" t="s">
        <v>73</v>
      </c>
      <c r="B24" s="18" t="s">
        <v>34</v>
      </c>
      <c r="C24" s="33">
        <v>1.6</v>
      </c>
      <c r="D24" s="34"/>
      <c r="E24" s="18" t="s">
        <v>91</v>
      </c>
      <c r="F24" s="33">
        <v>1.7</v>
      </c>
      <c r="G24" s="34"/>
      <c r="H24" s="18" t="s">
        <v>74</v>
      </c>
      <c r="I24" s="33">
        <v>2.2000000000000002</v>
      </c>
      <c r="J24" s="34"/>
      <c r="K24" s="18" t="s">
        <v>4</v>
      </c>
      <c r="L24" s="33">
        <v>1.5</v>
      </c>
      <c r="M24" s="34"/>
      <c r="N24" s="18" t="s">
        <v>95</v>
      </c>
      <c r="O24" s="33">
        <v>1.9</v>
      </c>
      <c r="P24" s="34"/>
      <c r="Q24" s="18" t="s">
        <v>92</v>
      </c>
      <c r="R24" s="33">
        <v>1.4</v>
      </c>
      <c r="S24" s="34"/>
      <c r="T24" s="40">
        <f t="shared" ref="T24" si="7">((B25+C25+D25)*C24)+((E25+F25+G25)*F24)+((H25+I25+J25)*I24)+((K25+L25+M25)*L24)+((N25+O25+P25)*O24)+((Q25+R25+S25)*R24)</f>
        <v>131.69999999999999</v>
      </c>
    </row>
    <row r="25" spans="1:20" ht="15" thickBot="1" x14ac:dyDescent="0.35">
      <c r="A25" s="43"/>
      <c r="B25" s="3">
        <v>6.5</v>
      </c>
      <c r="C25" s="4">
        <v>6.5</v>
      </c>
      <c r="D25" s="5">
        <v>7</v>
      </c>
      <c r="E25" s="3">
        <v>5</v>
      </c>
      <c r="F25" s="4">
        <v>4.5</v>
      </c>
      <c r="G25" s="5">
        <v>3.5</v>
      </c>
      <c r="H25" s="3">
        <v>1</v>
      </c>
      <c r="I25" s="4">
        <v>0.5</v>
      </c>
      <c r="J25" s="5">
        <v>0</v>
      </c>
      <c r="K25" s="3">
        <v>7</v>
      </c>
      <c r="L25" s="4">
        <v>6</v>
      </c>
      <c r="M25" s="5">
        <v>6.5</v>
      </c>
      <c r="N25" s="3">
        <v>5.5</v>
      </c>
      <c r="O25" s="4">
        <v>4</v>
      </c>
      <c r="P25" s="6">
        <v>5</v>
      </c>
      <c r="Q25" s="3">
        <v>4</v>
      </c>
      <c r="R25" s="4">
        <v>4</v>
      </c>
      <c r="S25" s="6">
        <v>4.5</v>
      </c>
      <c r="T25" s="41"/>
    </row>
    <row r="26" spans="1:20" x14ac:dyDescent="0.3">
      <c r="A26" s="42" t="s">
        <v>81</v>
      </c>
      <c r="B26" s="18" t="s">
        <v>26</v>
      </c>
      <c r="C26" s="33">
        <v>1.6</v>
      </c>
      <c r="D26" s="34"/>
      <c r="E26" s="18" t="s">
        <v>71</v>
      </c>
      <c r="F26" s="33">
        <v>2.4</v>
      </c>
      <c r="G26" s="34"/>
      <c r="H26" s="18" t="s">
        <v>94</v>
      </c>
      <c r="I26" s="33">
        <v>1.9</v>
      </c>
      <c r="J26" s="34"/>
      <c r="K26" s="18" t="s">
        <v>82</v>
      </c>
      <c r="L26" s="33">
        <v>1.8</v>
      </c>
      <c r="M26" s="34"/>
      <c r="N26" s="18" t="s">
        <v>83</v>
      </c>
      <c r="O26" s="33">
        <v>2.2999999999999998</v>
      </c>
      <c r="P26" s="34"/>
      <c r="Q26" s="18" t="s">
        <v>72</v>
      </c>
      <c r="R26" s="33">
        <v>2.5</v>
      </c>
      <c r="S26" s="34"/>
      <c r="T26" s="40">
        <f t="shared" ref="T26" si="8">((B27+C27+D27)*C26)+((E27+F27+G27)*F26)+((H27+I27+J27)*I26)+((K27+L27+M27)*L26)+((N27+O27+P27)*O26)+((Q27+R27+S27)*R26)</f>
        <v>199.55</v>
      </c>
    </row>
    <row r="27" spans="1:20" ht="15" thickBot="1" x14ac:dyDescent="0.35">
      <c r="A27" s="43"/>
      <c r="B27" s="3">
        <v>6.5</v>
      </c>
      <c r="C27" s="4">
        <v>6</v>
      </c>
      <c r="D27" s="5">
        <v>7</v>
      </c>
      <c r="E27" s="3">
        <v>4</v>
      </c>
      <c r="F27" s="4">
        <v>3.5</v>
      </c>
      <c r="G27" s="5">
        <v>2</v>
      </c>
      <c r="H27" s="3">
        <v>7.5</v>
      </c>
      <c r="I27" s="4">
        <v>5.5</v>
      </c>
      <c r="J27" s="5">
        <v>6</v>
      </c>
      <c r="K27" s="3">
        <v>7</v>
      </c>
      <c r="L27" s="4">
        <v>7</v>
      </c>
      <c r="M27" s="5">
        <v>7</v>
      </c>
      <c r="N27" s="3">
        <v>4</v>
      </c>
      <c r="O27" s="4">
        <v>3</v>
      </c>
      <c r="P27" s="6">
        <v>3.5</v>
      </c>
      <c r="Q27" s="3">
        <v>6</v>
      </c>
      <c r="R27" s="4">
        <v>6.5</v>
      </c>
      <c r="S27" s="6">
        <v>6.5</v>
      </c>
      <c r="T27" s="41"/>
    </row>
    <row r="28" spans="1:20" x14ac:dyDescent="0.3">
      <c r="A28" s="42" t="s">
        <v>84</v>
      </c>
      <c r="B28" s="18" t="s">
        <v>41</v>
      </c>
      <c r="C28" s="33">
        <v>1.7</v>
      </c>
      <c r="D28" s="34"/>
      <c r="E28" s="18" t="s">
        <v>27</v>
      </c>
      <c r="F28" s="33">
        <v>1.4</v>
      </c>
      <c r="G28" s="34"/>
      <c r="H28" s="18" t="s">
        <v>85</v>
      </c>
      <c r="I28" s="33">
        <v>1.8</v>
      </c>
      <c r="J28" s="34"/>
      <c r="K28" s="18" t="s">
        <v>26</v>
      </c>
      <c r="L28" s="33">
        <v>1.8</v>
      </c>
      <c r="M28" s="34"/>
      <c r="N28" s="18" t="s">
        <v>47</v>
      </c>
      <c r="O28" s="33">
        <v>1.5</v>
      </c>
      <c r="P28" s="34"/>
      <c r="Q28" s="18" t="s">
        <v>86</v>
      </c>
      <c r="R28" s="33">
        <v>1.1000000000000001</v>
      </c>
      <c r="S28" s="34"/>
      <c r="T28" s="40">
        <f t="shared" ref="T28" si="9">((B29+C29+D29)*C28)+((E29+F29+G29)*F28)+((H29+I29+J29)*I28)+((K29+L29+M29)*L28)+((N29+O29+P29)*O28)+((Q29+R29+S29)*R28)</f>
        <v>136.30000000000001</v>
      </c>
    </row>
    <row r="29" spans="1:20" ht="15" thickBot="1" x14ac:dyDescent="0.35">
      <c r="A29" s="43"/>
      <c r="B29" s="3">
        <v>6</v>
      </c>
      <c r="C29" s="4">
        <v>5.5</v>
      </c>
      <c r="D29" s="5">
        <v>6</v>
      </c>
      <c r="E29" s="3">
        <v>6.5</v>
      </c>
      <c r="F29" s="4">
        <v>6</v>
      </c>
      <c r="G29" s="5">
        <v>5.5</v>
      </c>
      <c r="H29" s="3">
        <v>5.5</v>
      </c>
      <c r="I29" s="4">
        <v>5</v>
      </c>
      <c r="J29" s="5">
        <v>6</v>
      </c>
      <c r="K29" s="3">
        <v>4</v>
      </c>
      <c r="L29" s="4">
        <v>5.5</v>
      </c>
      <c r="M29" s="5">
        <v>3.5</v>
      </c>
      <c r="N29" s="3">
        <v>2</v>
      </c>
      <c r="O29" s="4">
        <v>2</v>
      </c>
      <c r="P29" s="6">
        <v>2</v>
      </c>
      <c r="Q29" s="3">
        <v>6</v>
      </c>
      <c r="R29" s="4">
        <v>5</v>
      </c>
      <c r="S29" s="6">
        <v>6.5</v>
      </c>
      <c r="T29" s="41"/>
    </row>
    <row r="30" spans="1:20" x14ac:dyDescent="0.3">
      <c r="A30" s="42" t="s">
        <v>87</v>
      </c>
      <c r="B30" s="18" t="s">
        <v>17</v>
      </c>
      <c r="C30" s="33">
        <v>1.8</v>
      </c>
      <c r="D30" s="34"/>
      <c r="E30" s="18" t="s">
        <v>88</v>
      </c>
      <c r="F30" s="33">
        <v>2.1</v>
      </c>
      <c r="G30" s="34"/>
      <c r="H30" s="18" t="s">
        <v>89</v>
      </c>
      <c r="I30" s="33">
        <v>1.8</v>
      </c>
      <c r="J30" s="34"/>
      <c r="K30" s="18" t="s">
        <v>9</v>
      </c>
      <c r="L30" s="33">
        <v>2</v>
      </c>
      <c r="M30" s="34"/>
      <c r="N30" s="18" t="s">
        <v>90</v>
      </c>
      <c r="O30" s="33">
        <v>1.7</v>
      </c>
      <c r="P30" s="34"/>
      <c r="Q30" s="18" t="s">
        <v>93</v>
      </c>
      <c r="R30" s="33">
        <v>2</v>
      </c>
      <c r="S30" s="34"/>
      <c r="T30" s="40">
        <f t="shared" ref="T30" si="10">((B31+C31+D31)*C30)+((E31+F31+G31)*F30)+((H31+I31+J31)*I30)+((K31+L31+M31)*L30)+((N31+O31+P31)*O30)+((Q31+R31+S31)*R30)</f>
        <v>178.95</v>
      </c>
    </row>
    <row r="31" spans="1:20" ht="15" thickBot="1" x14ac:dyDescent="0.35">
      <c r="A31" s="43"/>
      <c r="B31" s="3">
        <v>6.5</v>
      </c>
      <c r="C31" s="4">
        <v>5.5</v>
      </c>
      <c r="D31" s="5">
        <v>5.5</v>
      </c>
      <c r="E31" s="3">
        <v>3.5</v>
      </c>
      <c r="F31" s="4">
        <v>4</v>
      </c>
      <c r="G31" s="5">
        <v>3.5</v>
      </c>
      <c r="H31" s="3">
        <v>6</v>
      </c>
      <c r="I31" s="4">
        <v>6.5</v>
      </c>
      <c r="J31" s="5">
        <v>7</v>
      </c>
      <c r="K31" s="3">
        <v>6</v>
      </c>
      <c r="L31" s="4">
        <v>5.5</v>
      </c>
      <c r="M31" s="5">
        <v>5.5</v>
      </c>
      <c r="N31" s="3">
        <v>4</v>
      </c>
      <c r="O31" s="4">
        <v>5</v>
      </c>
      <c r="P31" s="6">
        <v>3.5</v>
      </c>
      <c r="Q31" s="3">
        <v>5</v>
      </c>
      <c r="R31" s="4">
        <v>6</v>
      </c>
      <c r="S31" s="6">
        <v>6</v>
      </c>
      <c r="T31" s="41"/>
    </row>
    <row r="32" spans="1:20" x14ac:dyDescent="0.3">
      <c r="A32" s="42"/>
      <c r="B32" s="18"/>
      <c r="C32" s="33"/>
      <c r="D32" s="34"/>
      <c r="E32" s="18"/>
      <c r="F32" s="33"/>
      <c r="G32" s="34"/>
      <c r="H32" s="18"/>
      <c r="I32" s="33"/>
      <c r="J32" s="34"/>
      <c r="K32" s="18"/>
      <c r="L32" s="33"/>
      <c r="M32" s="34"/>
      <c r="N32" s="18"/>
      <c r="O32" s="33"/>
      <c r="P32" s="34"/>
      <c r="Q32" s="18"/>
      <c r="R32" s="33"/>
      <c r="S32" s="34"/>
      <c r="T32" s="40">
        <f>((B33+C33+D33)*C32)+((E33+F33+G33)*F32)+((H33+I33+J33)*I32)+((K33+L33+M33)*L32)+((N33+O33+P33)*O32)+((Q33+R33+S33)*R32)</f>
        <v>0</v>
      </c>
    </row>
    <row r="33" spans="1:20" ht="15" thickBot="1" x14ac:dyDescent="0.35">
      <c r="A33" s="43"/>
      <c r="B33" s="3"/>
      <c r="C33" s="4"/>
      <c r="D33" s="5"/>
      <c r="E33" s="3"/>
      <c r="F33" s="4"/>
      <c r="G33" s="5"/>
      <c r="H33" s="3"/>
      <c r="I33" s="4"/>
      <c r="J33" s="5"/>
      <c r="K33" s="3"/>
      <c r="L33" s="4"/>
      <c r="M33" s="5"/>
      <c r="N33" s="3"/>
      <c r="O33" s="4"/>
      <c r="P33" s="6"/>
      <c r="Q33" s="3"/>
      <c r="R33" s="4"/>
      <c r="S33" s="6"/>
      <c r="T33" s="41"/>
    </row>
    <row r="34" spans="1:20" x14ac:dyDescent="0.3">
      <c r="A34" s="42"/>
      <c r="B34" s="18"/>
      <c r="C34" s="33"/>
      <c r="D34" s="34"/>
      <c r="E34" s="18"/>
      <c r="F34" s="33"/>
      <c r="G34" s="34"/>
      <c r="H34" s="18"/>
      <c r="I34" s="33"/>
      <c r="J34" s="34"/>
      <c r="K34" s="18"/>
      <c r="L34" s="33"/>
      <c r="M34" s="34"/>
      <c r="N34" s="18"/>
      <c r="O34" s="33"/>
      <c r="P34" s="34"/>
      <c r="Q34" s="18"/>
      <c r="R34" s="33"/>
      <c r="S34" s="34"/>
      <c r="T34" s="40">
        <f t="shared" ref="T34" si="11">((B35+C35+D35)*C34)+((E35+F35+G35)*F34)+((H35+I35+J35)*I34)+((K35+L35+M35)*L34)+((N35+O35+P35)*O34)+((Q35+R35+S35)*R34)</f>
        <v>0</v>
      </c>
    </row>
    <row r="35" spans="1:20" ht="15" thickBot="1" x14ac:dyDescent="0.35">
      <c r="A35" s="43"/>
      <c r="B35" s="3"/>
      <c r="C35" s="4"/>
      <c r="D35" s="5"/>
      <c r="E35" s="3"/>
      <c r="F35" s="4"/>
      <c r="G35" s="5"/>
      <c r="H35" s="3"/>
      <c r="I35" s="4"/>
      <c r="J35" s="5"/>
      <c r="K35" s="3"/>
      <c r="L35" s="4"/>
      <c r="M35" s="5"/>
      <c r="N35" s="3"/>
      <c r="O35" s="4"/>
      <c r="P35" s="6"/>
      <c r="Q35" s="3"/>
      <c r="R35" s="4"/>
      <c r="S35" s="6"/>
      <c r="T35" s="41"/>
    </row>
    <row r="36" spans="1:20" x14ac:dyDescent="0.3">
      <c r="A36" s="42"/>
      <c r="B36" s="18"/>
      <c r="C36" s="33"/>
      <c r="D36" s="34"/>
      <c r="E36" s="18"/>
      <c r="F36" s="33"/>
      <c r="G36" s="34"/>
      <c r="H36" s="18"/>
      <c r="I36" s="33"/>
      <c r="J36" s="34"/>
      <c r="K36" s="18"/>
      <c r="L36" s="33"/>
      <c r="M36" s="34"/>
      <c r="N36" s="18"/>
      <c r="O36" s="33"/>
      <c r="P36" s="34"/>
      <c r="Q36" s="18"/>
      <c r="R36" s="33"/>
      <c r="S36" s="34"/>
      <c r="T36" s="40">
        <f t="shared" ref="T36" si="12">((B37+C37+D37)*C36)+((E37+F37+G37)*F36)+((H37+I37+J37)*I36)+((K37+L37+M37)*L36)+((N37+O37+P37)*O36)+((Q37+R37+S37)*R36)</f>
        <v>0</v>
      </c>
    </row>
    <row r="37" spans="1:20" ht="15" thickBot="1" x14ac:dyDescent="0.35">
      <c r="A37" s="43"/>
      <c r="B37" s="3"/>
      <c r="C37" s="4"/>
      <c r="D37" s="5"/>
      <c r="E37" s="3"/>
      <c r="F37" s="4"/>
      <c r="G37" s="5"/>
      <c r="H37" s="3"/>
      <c r="I37" s="4"/>
      <c r="J37" s="5"/>
      <c r="K37" s="3"/>
      <c r="L37" s="4"/>
      <c r="M37" s="5"/>
      <c r="N37" s="3"/>
      <c r="O37" s="4"/>
      <c r="P37" s="6"/>
      <c r="Q37" s="3"/>
      <c r="R37" s="4"/>
      <c r="S37" s="6"/>
      <c r="T37" s="41"/>
    </row>
    <row r="38" spans="1:20" x14ac:dyDescent="0.3">
      <c r="A38" s="42"/>
      <c r="B38" s="18"/>
      <c r="C38" s="33"/>
      <c r="D38" s="34"/>
      <c r="E38" s="18"/>
      <c r="F38" s="33"/>
      <c r="G38" s="34"/>
      <c r="H38" s="18"/>
      <c r="I38" s="33"/>
      <c r="J38" s="34"/>
      <c r="K38" s="18"/>
      <c r="L38" s="33"/>
      <c r="M38" s="34"/>
      <c r="N38" s="18"/>
      <c r="O38" s="33"/>
      <c r="P38" s="34"/>
      <c r="Q38" s="18"/>
      <c r="R38" s="33"/>
      <c r="S38" s="34"/>
      <c r="T38" s="40">
        <f t="shared" ref="T38" si="13">((B39+C39+D39)*C38)+((E39+F39+G39)*F38)+((H39+I39+J39)*I38)+((K39+L39+M39)*L38)+((N39+O39+P39)*O38)+((Q39+R39+S39)*R38)</f>
        <v>0</v>
      </c>
    </row>
    <row r="39" spans="1:20" ht="15" thickBot="1" x14ac:dyDescent="0.35">
      <c r="A39" s="43"/>
      <c r="B39" s="3"/>
      <c r="C39" s="4"/>
      <c r="D39" s="5"/>
      <c r="E39" s="3"/>
      <c r="F39" s="4"/>
      <c r="G39" s="5"/>
      <c r="H39" s="3"/>
      <c r="I39" s="4"/>
      <c r="J39" s="5"/>
      <c r="K39" s="3"/>
      <c r="L39" s="4"/>
      <c r="M39" s="5"/>
      <c r="N39" s="3"/>
      <c r="O39" s="4"/>
      <c r="P39" s="6"/>
      <c r="Q39" s="3"/>
      <c r="R39" s="4"/>
      <c r="S39" s="6"/>
      <c r="T39" s="41"/>
    </row>
    <row r="40" spans="1:20" x14ac:dyDescent="0.3">
      <c r="B40" s="19"/>
      <c r="C40" s="19"/>
      <c r="D40" s="19"/>
    </row>
    <row r="41" spans="1:20" ht="15.6" x14ac:dyDescent="0.3">
      <c r="B41" s="20"/>
      <c r="C41" s="20"/>
      <c r="D41" s="20"/>
    </row>
    <row r="42" spans="1:20" x14ac:dyDescent="0.3">
      <c r="B42" s="19"/>
      <c r="C42" s="19"/>
      <c r="D42" s="19"/>
    </row>
    <row r="43" spans="1:20" ht="15.6" x14ac:dyDescent="0.3">
      <c r="B43" s="21"/>
      <c r="C43" s="21"/>
      <c r="D43" s="21"/>
    </row>
    <row r="44" spans="1:20" x14ac:dyDescent="0.3">
      <c r="B44" s="19"/>
      <c r="C44" s="19"/>
      <c r="D44" s="19"/>
    </row>
    <row r="45" spans="1:20" ht="15.6" x14ac:dyDescent="0.3">
      <c r="B45" s="20"/>
      <c r="C45" s="20"/>
      <c r="D45" s="20"/>
    </row>
    <row r="46" spans="1:20" x14ac:dyDescent="0.3">
      <c r="B46" s="19"/>
      <c r="C46" s="19"/>
      <c r="D46" s="19"/>
    </row>
    <row r="47" spans="1:20" ht="15.6" x14ac:dyDescent="0.3">
      <c r="B47" s="20"/>
      <c r="C47" s="20"/>
      <c r="D47" s="20"/>
    </row>
    <row r="48" spans="1:20" x14ac:dyDescent="0.3">
      <c r="B48" s="19"/>
      <c r="C48" s="19"/>
      <c r="D48" s="19"/>
    </row>
    <row r="49" spans="2:4" ht="15.6" x14ac:dyDescent="0.3">
      <c r="B49" s="20"/>
      <c r="C49" s="20"/>
      <c r="D49" s="20"/>
    </row>
    <row r="50" spans="2:4" x14ac:dyDescent="0.3">
      <c r="B50" s="19"/>
      <c r="C50" s="19"/>
      <c r="D50" s="19"/>
    </row>
    <row r="51" spans="2:4" ht="15.6" x14ac:dyDescent="0.3">
      <c r="B51" s="20"/>
      <c r="C51" s="20"/>
      <c r="D51" s="20"/>
    </row>
    <row r="52" spans="2:4" x14ac:dyDescent="0.3">
      <c r="B52" s="19"/>
      <c r="C52" s="19"/>
      <c r="D52" s="19"/>
    </row>
    <row r="53" spans="2:4" ht="15.6" x14ac:dyDescent="0.3">
      <c r="B53" s="20"/>
      <c r="C53" s="20"/>
      <c r="D53" s="20"/>
    </row>
  </sheetData>
  <mergeCells count="147">
    <mergeCell ref="I38:J38"/>
    <mergeCell ref="L38:M38"/>
    <mergeCell ref="O38:P38"/>
    <mergeCell ref="T38:T39"/>
    <mergeCell ref="A34:A35"/>
    <mergeCell ref="A36:A37"/>
    <mergeCell ref="A38:A39"/>
    <mergeCell ref="C38:D38"/>
    <mergeCell ref="F38:G38"/>
    <mergeCell ref="T34:T35"/>
    <mergeCell ref="C36:D36"/>
    <mergeCell ref="F36:G36"/>
    <mergeCell ref="I36:J36"/>
    <mergeCell ref="L36:M36"/>
    <mergeCell ref="O36:P36"/>
    <mergeCell ref="T36:T37"/>
    <mergeCell ref="C34:D34"/>
    <mergeCell ref="F34:G34"/>
    <mergeCell ref="I34:J34"/>
    <mergeCell ref="L34:M34"/>
    <mergeCell ref="O34:P34"/>
    <mergeCell ref="A26:A27"/>
    <mergeCell ref="A28:A29"/>
    <mergeCell ref="A30:A31"/>
    <mergeCell ref="A32:A33"/>
    <mergeCell ref="A4:A5"/>
    <mergeCell ref="A6:A7"/>
    <mergeCell ref="A8:A9"/>
    <mergeCell ref="A10:A11"/>
    <mergeCell ref="A12:A13"/>
    <mergeCell ref="A16:A17"/>
    <mergeCell ref="A18:A19"/>
    <mergeCell ref="A20:A21"/>
    <mergeCell ref="A22:A23"/>
    <mergeCell ref="A24:A25"/>
    <mergeCell ref="T30:T31"/>
    <mergeCell ref="C32:D32"/>
    <mergeCell ref="F32:G32"/>
    <mergeCell ref="I32:J32"/>
    <mergeCell ref="L32:M32"/>
    <mergeCell ref="O32:P32"/>
    <mergeCell ref="T32:T33"/>
    <mergeCell ref="C30:D30"/>
    <mergeCell ref="F30:G30"/>
    <mergeCell ref="I30:J30"/>
    <mergeCell ref="L30:M30"/>
    <mergeCell ref="O30:P30"/>
    <mergeCell ref="C28:D28"/>
    <mergeCell ref="F28:G28"/>
    <mergeCell ref="I28:J28"/>
    <mergeCell ref="L28:M28"/>
    <mergeCell ref="O28:P28"/>
    <mergeCell ref="T28:T29"/>
    <mergeCell ref="C14:D14"/>
    <mergeCell ref="C26:D26"/>
    <mergeCell ref="F26:G26"/>
    <mergeCell ref="I26:J26"/>
    <mergeCell ref="L26:M26"/>
    <mergeCell ref="F24:G24"/>
    <mergeCell ref="C16:D16"/>
    <mergeCell ref="C18:D18"/>
    <mergeCell ref="C20:D20"/>
    <mergeCell ref="C22:D22"/>
    <mergeCell ref="C24:D24"/>
    <mergeCell ref="F14:G14"/>
    <mergeCell ref="F16:G16"/>
    <mergeCell ref="F18:G18"/>
    <mergeCell ref="F20:G20"/>
    <mergeCell ref="F22:G22"/>
    <mergeCell ref="I22:J22"/>
    <mergeCell ref="C4:D4"/>
    <mergeCell ref="C6:D6"/>
    <mergeCell ref="C8:D8"/>
    <mergeCell ref="I14:J14"/>
    <mergeCell ref="L20:M20"/>
    <mergeCell ref="L22:M22"/>
    <mergeCell ref="I16:J16"/>
    <mergeCell ref="I18:J18"/>
    <mergeCell ref="I20:J20"/>
    <mergeCell ref="F4:G4"/>
    <mergeCell ref="F6:G6"/>
    <mergeCell ref="F8:G8"/>
    <mergeCell ref="F10:G10"/>
    <mergeCell ref="F12:G12"/>
    <mergeCell ref="O26:P26"/>
    <mergeCell ref="T26:T27"/>
    <mergeCell ref="L4:M4"/>
    <mergeCell ref="L6:M6"/>
    <mergeCell ref="L8:M8"/>
    <mergeCell ref="R4:S4"/>
    <mergeCell ref="R6:S6"/>
    <mergeCell ref="R8:S8"/>
    <mergeCell ref="L10:M10"/>
    <mergeCell ref="L12:M12"/>
    <mergeCell ref="L14:M14"/>
    <mergeCell ref="L16:M16"/>
    <mergeCell ref="L18:M18"/>
    <mergeCell ref="A14:A15"/>
    <mergeCell ref="T20:T21"/>
    <mergeCell ref="T22:T23"/>
    <mergeCell ref="T24:T25"/>
    <mergeCell ref="O22:P22"/>
    <mergeCell ref="O24:P24"/>
    <mergeCell ref="O16:P16"/>
    <mergeCell ref="O18:P18"/>
    <mergeCell ref="O20:P20"/>
    <mergeCell ref="T16:T17"/>
    <mergeCell ref="T18:T19"/>
    <mergeCell ref="I12:J12"/>
    <mergeCell ref="C10:D10"/>
    <mergeCell ref="C12:D12"/>
    <mergeCell ref="T4:T5"/>
    <mergeCell ref="T6:T7"/>
    <mergeCell ref="T8:T9"/>
    <mergeCell ref="O4:P4"/>
    <mergeCell ref="O6:P6"/>
    <mergeCell ref="O8:P8"/>
    <mergeCell ref="O10:P10"/>
    <mergeCell ref="O12:P12"/>
    <mergeCell ref="O14:P14"/>
    <mergeCell ref="T10:T11"/>
    <mergeCell ref="T12:T13"/>
    <mergeCell ref="T14:T15"/>
    <mergeCell ref="I4:J4"/>
    <mergeCell ref="R28:S28"/>
    <mergeCell ref="R30:S30"/>
    <mergeCell ref="R32:S32"/>
    <mergeCell ref="R34:S34"/>
    <mergeCell ref="R36:S36"/>
    <mergeCell ref="R38:S38"/>
    <mergeCell ref="B3:G3"/>
    <mergeCell ref="H3:M3"/>
    <mergeCell ref="N3:S3"/>
    <mergeCell ref="R10:S10"/>
    <mergeCell ref="R12:S12"/>
    <mergeCell ref="R14:S14"/>
    <mergeCell ref="R16:S16"/>
    <mergeCell ref="R18:S18"/>
    <mergeCell ref="R20:S20"/>
    <mergeCell ref="R22:S22"/>
    <mergeCell ref="R24:S24"/>
    <mergeCell ref="R26:S26"/>
    <mergeCell ref="L24:M24"/>
    <mergeCell ref="I24:J24"/>
    <mergeCell ref="I6:J6"/>
    <mergeCell ref="I8:J8"/>
    <mergeCell ref="I10:J10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:T39"/>
  <sheetViews>
    <sheetView topLeftCell="A3" zoomScale="90" zoomScaleNormal="90" workbookViewId="0">
      <selection activeCell="Y11" sqref="Y11"/>
    </sheetView>
  </sheetViews>
  <sheetFormatPr defaultRowHeight="14.4" x14ac:dyDescent="0.3"/>
  <cols>
    <col min="1" max="1" width="27.6640625" bestFit="1" customWidth="1"/>
    <col min="2" max="19" width="5.6640625" customWidth="1"/>
  </cols>
  <sheetData>
    <row r="1" spans="1:20" x14ac:dyDescent="0.3">
      <c r="A1" s="1" t="s">
        <v>52</v>
      </c>
    </row>
    <row r="3" spans="1:20" ht="22.5" customHeight="1" thickBot="1" x14ac:dyDescent="0.35">
      <c r="A3" s="8" t="s">
        <v>0</v>
      </c>
      <c r="B3" s="30" t="s">
        <v>75</v>
      </c>
      <c r="C3" s="31"/>
      <c r="D3" s="32"/>
      <c r="E3" s="30" t="s">
        <v>76</v>
      </c>
      <c r="F3" s="31"/>
      <c r="G3" s="32"/>
      <c r="H3" s="30" t="s">
        <v>77</v>
      </c>
      <c r="I3" s="31"/>
      <c r="J3" s="32"/>
      <c r="K3" s="30" t="s">
        <v>78</v>
      </c>
      <c r="L3" s="31"/>
      <c r="M3" s="32"/>
      <c r="N3" s="30" t="s">
        <v>79</v>
      </c>
      <c r="O3" s="31"/>
      <c r="P3" s="32"/>
      <c r="Q3" s="29" t="s">
        <v>80</v>
      </c>
      <c r="R3" s="29"/>
      <c r="S3" s="29"/>
      <c r="T3" s="22" t="s">
        <v>3</v>
      </c>
    </row>
    <row r="4" spans="1:20" ht="22.5" customHeight="1" thickBot="1" x14ac:dyDescent="0.35">
      <c r="A4" s="27" t="s">
        <v>99</v>
      </c>
      <c r="B4" s="24" t="s">
        <v>56</v>
      </c>
      <c r="C4" s="25"/>
      <c r="D4" s="26"/>
      <c r="E4" s="24" t="s">
        <v>125</v>
      </c>
      <c r="F4" s="25"/>
      <c r="G4" s="26"/>
      <c r="H4" s="24" t="s">
        <v>118</v>
      </c>
      <c r="I4" s="25"/>
      <c r="J4" s="26"/>
      <c r="K4" s="24" t="s">
        <v>57</v>
      </c>
      <c r="L4" s="25"/>
      <c r="M4" s="26"/>
      <c r="N4" s="24" t="s">
        <v>5</v>
      </c>
      <c r="O4" s="25"/>
      <c r="P4" s="26"/>
      <c r="Q4" s="24" t="s">
        <v>126</v>
      </c>
      <c r="R4" s="25"/>
      <c r="S4" s="26"/>
      <c r="T4" s="14"/>
    </row>
    <row r="5" spans="1:20" ht="22.5" customHeight="1" thickBot="1" x14ac:dyDescent="0.35">
      <c r="A5" s="28"/>
      <c r="B5" s="9">
        <v>4.5</v>
      </c>
      <c r="C5" s="10">
        <v>5</v>
      </c>
      <c r="D5" s="11">
        <v>5</v>
      </c>
      <c r="E5" s="12">
        <v>5.5</v>
      </c>
      <c r="F5" s="10">
        <v>6.5</v>
      </c>
      <c r="G5" s="13">
        <v>6</v>
      </c>
      <c r="H5" s="9">
        <v>6</v>
      </c>
      <c r="I5" s="10">
        <v>6</v>
      </c>
      <c r="J5" s="11">
        <v>5.5</v>
      </c>
      <c r="K5" s="12">
        <v>4</v>
      </c>
      <c r="L5" s="10">
        <v>2</v>
      </c>
      <c r="M5" s="13">
        <v>3</v>
      </c>
      <c r="N5" s="9">
        <v>6.5</v>
      </c>
      <c r="O5" s="10">
        <v>4.5</v>
      </c>
      <c r="P5" s="11">
        <v>5</v>
      </c>
      <c r="Q5" s="12">
        <v>4.5</v>
      </c>
      <c r="R5" s="10">
        <v>5.5</v>
      </c>
      <c r="S5" s="13">
        <v>5</v>
      </c>
      <c r="T5" s="14">
        <f t="shared" ref="T5:T21" si="0">SUM(B5:S5)</f>
        <v>90</v>
      </c>
    </row>
    <row r="6" spans="1:20" ht="22.5" customHeight="1" thickBot="1" x14ac:dyDescent="0.35">
      <c r="A6" s="27" t="s">
        <v>100</v>
      </c>
      <c r="B6" s="24" t="s">
        <v>120</v>
      </c>
      <c r="C6" s="25"/>
      <c r="D6" s="26"/>
      <c r="E6" s="24" t="s">
        <v>121</v>
      </c>
      <c r="F6" s="25"/>
      <c r="G6" s="26"/>
      <c r="H6" s="24" t="s">
        <v>123</v>
      </c>
      <c r="I6" s="25"/>
      <c r="J6" s="26"/>
      <c r="K6" s="24" t="s">
        <v>57</v>
      </c>
      <c r="L6" s="25"/>
      <c r="M6" s="26"/>
      <c r="N6" s="24" t="s">
        <v>58</v>
      </c>
      <c r="O6" s="25"/>
      <c r="P6" s="26"/>
      <c r="Q6" s="24" t="s">
        <v>59</v>
      </c>
      <c r="R6" s="25"/>
      <c r="S6" s="26"/>
      <c r="T6" s="14"/>
    </row>
    <row r="7" spans="1:20" ht="22.5" customHeight="1" thickBot="1" x14ac:dyDescent="0.35">
      <c r="A7" s="28"/>
      <c r="B7" s="9">
        <v>5</v>
      </c>
      <c r="C7" s="10">
        <v>4</v>
      </c>
      <c r="D7" s="11">
        <v>4</v>
      </c>
      <c r="E7" s="12">
        <v>6</v>
      </c>
      <c r="F7" s="10">
        <v>7</v>
      </c>
      <c r="G7" s="13">
        <v>5.5</v>
      </c>
      <c r="H7" s="9">
        <v>4.5</v>
      </c>
      <c r="I7" s="10">
        <v>6</v>
      </c>
      <c r="J7" s="11">
        <v>4</v>
      </c>
      <c r="K7" s="12">
        <v>4</v>
      </c>
      <c r="L7" s="10">
        <v>4.5</v>
      </c>
      <c r="M7" s="13">
        <v>4</v>
      </c>
      <c r="N7" s="9">
        <v>8</v>
      </c>
      <c r="O7" s="10">
        <v>7</v>
      </c>
      <c r="P7" s="11">
        <v>7.5</v>
      </c>
      <c r="Q7" s="12">
        <v>3</v>
      </c>
      <c r="R7" s="10">
        <v>4.5</v>
      </c>
      <c r="S7" s="13">
        <v>4.5</v>
      </c>
      <c r="T7" s="14">
        <f t="shared" si="0"/>
        <v>93</v>
      </c>
    </row>
    <row r="8" spans="1:20" ht="22.5" customHeight="1" thickBot="1" x14ac:dyDescent="0.35">
      <c r="A8" s="27" t="s">
        <v>101</v>
      </c>
      <c r="B8" s="24" t="s">
        <v>65</v>
      </c>
      <c r="C8" s="25"/>
      <c r="D8" s="26"/>
      <c r="E8" s="24" t="s">
        <v>127</v>
      </c>
      <c r="F8" s="25"/>
      <c r="G8" s="26"/>
      <c r="H8" s="24" t="s">
        <v>123</v>
      </c>
      <c r="I8" s="25"/>
      <c r="J8" s="26"/>
      <c r="K8" s="24" t="s">
        <v>135</v>
      </c>
      <c r="L8" s="25"/>
      <c r="M8" s="26"/>
      <c r="N8" s="24" t="s">
        <v>2</v>
      </c>
      <c r="O8" s="25"/>
      <c r="P8" s="26"/>
      <c r="Q8" s="24" t="s">
        <v>1</v>
      </c>
      <c r="R8" s="25"/>
      <c r="S8" s="26"/>
      <c r="T8" s="14"/>
    </row>
    <row r="9" spans="1:20" ht="22.5" customHeight="1" thickBot="1" x14ac:dyDescent="0.35">
      <c r="A9" s="28"/>
      <c r="B9" s="9">
        <v>3.5</v>
      </c>
      <c r="C9" s="10">
        <v>5</v>
      </c>
      <c r="D9" s="11">
        <v>5</v>
      </c>
      <c r="E9" s="12">
        <v>5.5</v>
      </c>
      <c r="F9" s="10">
        <v>7</v>
      </c>
      <c r="G9" s="13">
        <v>6.5</v>
      </c>
      <c r="H9" s="9">
        <v>7</v>
      </c>
      <c r="I9" s="10">
        <v>6</v>
      </c>
      <c r="J9" s="11">
        <v>7</v>
      </c>
      <c r="K9" s="12">
        <v>5</v>
      </c>
      <c r="L9" s="10">
        <v>7</v>
      </c>
      <c r="M9" s="13">
        <v>5</v>
      </c>
      <c r="N9" s="9">
        <v>5.5</v>
      </c>
      <c r="O9" s="10">
        <v>6</v>
      </c>
      <c r="P9" s="11">
        <v>6.5</v>
      </c>
      <c r="Q9" s="12">
        <v>4</v>
      </c>
      <c r="R9" s="10">
        <v>5.5</v>
      </c>
      <c r="S9" s="13">
        <v>4.5</v>
      </c>
      <c r="T9" s="14">
        <f t="shared" si="0"/>
        <v>101.5</v>
      </c>
    </row>
    <row r="10" spans="1:20" ht="22.5" customHeight="1" thickBot="1" x14ac:dyDescent="0.35">
      <c r="A10" s="27" t="s">
        <v>102</v>
      </c>
      <c r="B10" s="24" t="s">
        <v>60</v>
      </c>
      <c r="C10" s="25"/>
      <c r="D10" s="26"/>
      <c r="E10" s="24" t="s">
        <v>55</v>
      </c>
      <c r="F10" s="25"/>
      <c r="G10" s="26"/>
      <c r="H10" s="24" t="s">
        <v>129</v>
      </c>
      <c r="I10" s="25"/>
      <c r="J10" s="26"/>
      <c r="K10" s="24" t="s">
        <v>57</v>
      </c>
      <c r="L10" s="25"/>
      <c r="M10" s="26"/>
      <c r="N10" s="24" t="s">
        <v>126</v>
      </c>
      <c r="O10" s="25"/>
      <c r="P10" s="26"/>
      <c r="Q10" s="24" t="s">
        <v>130</v>
      </c>
      <c r="R10" s="25"/>
      <c r="S10" s="26"/>
      <c r="T10" s="14"/>
    </row>
    <row r="11" spans="1:20" ht="22.5" customHeight="1" thickBot="1" x14ac:dyDescent="0.35">
      <c r="A11" s="28"/>
      <c r="B11" s="9">
        <v>4.5</v>
      </c>
      <c r="C11" s="10">
        <v>4</v>
      </c>
      <c r="D11" s="11">
        <v>3.5</v>
      </c>
      <c r="E11" s="12">
        <v>5.5</v>
      </c>
      <c r="F11" s="10">
        <v>5</v>
      </c>
      <c r="G11" s="13">
        <v>5.5</v>
      </c>
      <c r="H11" s="9">
        <v>4</v>
      </c>
      <c r="I11" s="10">
        <v>5</v>
      </c>
      <c r="J11" s="11">
        <v>4.5</v>
      </c>
      <c r="K11" s="12">
        <v>6</v>
      </c>
      <c r="L11" s="10">
        <v>5.5</v>
      </c>
      <c r="M11" s="13">
        <v>4.5</v>
      </c>
      <c r="N11" s="9">
        <v>8</v>
      </c>
      <c r="O11" s="10">
        <v>6.5</v>
      </c>
      <c r="P11" s="11">
        <v>5.5</v>
      </c>
      <c r="Q11" s="12">
        <v>4.5</v>
      </c>
      <c r="R11" s="10">
        <v>6</v>
      </c>
      <c r="S11" s="13">
        <v>5</v>
      </c>
      <c r="T11" s="14">
        <f t="shared" si="0"/>
        <v>93</v>
      </c>
    </row>
    <row r="12" spans="1:20" ht="22.5" customHeight="1" thickBot="1" x14ac:dyDescent="0.35">
      <c r="A12" s="27" t="s">
        <v>103</v>
      </c>
      <c r="B12" s="24" t="s">
        <v>115</v>
      </c>
      <c r="C12" s="25"/>
      <c r="D12" s="26"/>
      <c r="E12" s="24" t="s">
        <v>116</v>
      </c>
      <c r="F12" s="25"/>
      <c r="G12" s="26"/>
      <c r="H12" s="24" t="s">
        <v>112</v>
      </c>
      <c r="I12" s="25"/>
      <c r="J12" s="26"/>
      <c r="K12" s="24" t="s">
        <v>137</v>
      </c>
      <c r="L12" s="25"/>
      <c r="M12" s="26"/>
      <c r="N12" s="24" t="s">
        <v>60</v>
      </c>
      <c r="O12" s="25"/>
      <c r="P12" s="26"/>
      <c r="Q12" s="24" t="s">
        <v>114</v>
      </c>
      <c r="R12" s="25"/>
      <c r="S12" s="26"/>
      <c r="T12" s="14"/>
    </row>
    <row r="13" spans="1:20" ht="22.5" customHeight="1" thickBot="1" x14ac:dyDescent="0.35">
      <c r="A13" s="28"/>
      <c r="B13" s="9">
        <v>7</v>
      </c>
      <c r="C13" s="10">
        <v>8</v>
      </c>
      <c r="D13" s="11">
        <v>6.5</v>
      </c>
      <c r="E13" s="12">
        <v>5.5</v>
      </c>
      <c r="F13" s="10">
        <v>5.5</v>
      </c>
      <c r="G13" s="13">
        <v>5.5</v>
      </c>
      <c r="H13" s="9">
        <v>4.5</v>
      </c>
      <c r="I13" s="10">
        <v>4.5</v>
      </c>
      <c r="J13" s="11">
        <v>5</v>
      </c>
      <c r="K13" s="12">
        <v>6.5</v>
      </c>
      <c r="L13" s="10">
        <v>6</v>
      </c>
      <c r="M13" s="13">
        <v>4.5</v>
      </c>
      <c r="N13" s="9">
        <v>4</v>
      </c>
      <c r="O13" s="10">
        <v>4.5</v>
      </c>
      <c r="P13" s="11">
        <v>4</v>
      </c>
      <c r="Q13" s="12">
        <v>7</v>
      </c>
      <c r="R13" s="10">
        <v>7</v>
      </c>
      <c r="S13" s="13">
        <v>6.5</v>
      </c>
      <c r="T13" s="14">
        <f t="shared" si="0"/>
        <v>102</v>
      </c>
    </row>
    <row r="14" spans="1:20" ht="22.5" customHeight="1" thickBot="1" x14ac:dyDescent="0.35">
      <c r="A14" s="27" t="s">
        <v>104</v>
      </c>
      <c r="B14" s="24" t="s">
        <v>62</v>
      </c>
      <c r="C14" s="25"/>
      <c r="D14" s="26"/>
      <c r="E14" s="24" t="s">
        <v>132</v>
      </c>
      <c r="F14" s="25"/>
      <c r="G14" s="26"/>
      <c r="H14" s="24" t="s">
        <v>134</v>
      </c>
      <c r="I14" s="25"/>
      <c r="J14" s="26"/>
      <c r="K14" s="24" t="s">
        <v>133</v>
      </c>
      <c r="L14" s="25"/>
      <c r="M14" s="26"/>
      <c r="N14" s="24" t="s">
        <v>95</v>
      </c>
      <c r="O14" s="25"/>
      <c r="P14" s="26"/>
      <c r="Q14" s="24" t="s">
        <v>43</v>
      </c>
      <c r="R14" s="25"/>
      <c r="S14" s="26"/>
      <c r="T14" s="14"/>
    </row>
    <row r="15" spans="1:20" ht="22.5" customHeight="1" thickBot="1" x14ac:dyDescent="0.35">
      <c r="A15" s="28"/>
      <c r="B15" s="9">
        <v>5</v>
      </c>
      <c r="C15" s="10">
        <v>5.5</v>
      </c>
      <c r="D15" s="11">
        <v>4.5</v>
      </c>
      <c r="E15" s="12">
        <v>4.5</v>
      </c>
      <c r="F15" s="10">
        <v>5.5</v>
      </c>
      <c r="G15" s="13">
        <v>5</v>
      </c>
      <c r="H15" s="9">
        <v>3</v>
      </c>
      <c r="I15" s="10">
        <v>2.5</v>
      </c>
      <c r="J15" s="11">
        <v>2.5</v>
      </c>
      <c r="K15" s="12">
        <v>4</v>
      </c>
      <c r="L15" s="10">
        <v>5.5</v>
      </c>
      <c r="M15" s="13">
        <v>4</v>
      </c>
      <c r="N15" s="9">
        <v>5</v>
      </c>
      <c r="O15" s="10">
        <v>7</v>
      </c>
      <c r="P15" s="11">
        <v>6.5</v>
      </c>
      <c r="Q15" s="12">
        <v>6</v>
      </c>
      <c r="R15" s="10">
        <v>6.5</v>
      </c>
      <c r="S15" s="13">
        <v>7</v>
      </c>
      <c r="T15" s="14">
        <f>SUM(B15:S15)</f>
        <v>89.5</v>
      </c>
    </row>
    <row r="16" spans="1:20" ht="22.5" customHeight="1" thickBot="1" x14ac:dyDescent="0.35">
      <c r="A16" s="27" t="s">
        <v>105</v>
      </c>
      <c r="B16" s="24" t="s">
        <v>117</v>
      </c>
      <c r="C16" s="25"/>
      <c r="D16" s="26"/>
      <c r="E16" s="24" t="s">
        <v>97</v>
      </c>
      <c r="F16" s="25"/>
      <c r="G16" s="26"/>
      <c r="H16" s="24" t="s">
        <v>118</v>
      </c>
      <c r="I16" s="25"/>
      <c r="J16" s="26"/>
      <c r="K16" s="24" t="s">
        <v>61</v>
      </c>
      <c r="L16" s="25"/>
      <c r="M16" s="26"/>
      <c r="N16" s="24" t="s">
        <v>119</v>
      </c>
      <c r="O16" s="25"/>
      <c r="P16" s="26"/>
      <c r="Q16" s="24" t="s">
        <v>58</v>
      </c>
      <c r="R16" s="25"/>
      <c r="S16" s="26"/>
      <c r="T16" s="14"/>
    </row>
    <row r="17" spans="1:20" ht="22.5" customHeight="1" thickBot="1" x14ac:dyDescent="0.35">
      <c r="A17" s="28"/>
      <c r="B17" s="9">
        <v>3.5</v>
      </c>
      <c r="C17" s="10">
        <v>3.5</v>
      </c>
      <c r="D17" s="11">
        <v>4</v>
      </c>
      <c r="E17" s="12">
        <v>5</v>
      </c>
      <c r="F17" s="10">
        <v>6</v>
      </c>
      <c r="G17" s="13">
        <v>4.5</v>
      </c>
      <c r="H17" s="9">
        <v>6.5</v>
      </c>
      <c r="I17" s="10">
        <v>6</v>
      </c>
      <c r="J17" s="11">
        <v>6</v>
      </c>
      <c r="K17" s="12">
        <v>5.5</v>
      </c>
      <c r="L17" s="10">
        <v>4.5</v>
      </c>
      <c r="M17" s="13">
        <v>6</v>
      </c>
      <c r="N17" s="9">
        <v>7</v>
      </c>
      <c r="O17" s="10">
        <v>9</v>
      </c>
      <c r="P17" s="11">
        <v>7.5</v>
      </c>
      <c r="Q17" s="12">
        <v>6</v>
      </c>
      <c r="R17" s="10">
        <v>5.5</v>
      </c>
      <c r="S17" s="13">
        <v>6</v>
      </c>
      <c r="T17" s="14">
        <f t="shared" si="0"/>
        <v>102</v>
      </c>
    </row>
    <row r="18" spans="1:20" ht="22.5" customHeight="1" thickBot="1" x14ac:dyDescent="0.35">
      <c r="A18" s="27" t="s">
        <v>106</v>
      </c>
      <c r="B18" s="24" t="s">
        <v>54</v>
      </c>
      <c r="C18" s="25"/>
      <c r="D18" s="26"/>
      <c r="E18" s="24" t="s">
        <v>111</v>
      </c>
      <c r="F18" s="25"/>
      <c r="G18" s="26"/>
      <c r="H18" s="24" t="s">
        <v>128</v>
      </c>
      <c r="I18" s="25"/>
      <c r="J18" s="26"/>
      <c r="K18" s="24" t="s">
        <v>61</v>
      </c>
      <c r="L18" s="25"/>
      <c r="M18" s="26"/>
      <c r="N18" s="24" t="s">
        <v>124</v>
      </c>
      <c r="O18" s="25"/>
      <c r="P18" s="26"/>
      <c r="Q18" s="24" t="s">
        <v>60</v>
      </c>
      <c r="R18" s="25"/>
      <c r="S18" s="26"/>
      <c r="T18" s="14"/>
    </row>
    <row r="19" spans="1:20" ht="22.5" customHeight="1" thickBot="1" x14ac:dyDescent="0.35">
      <c r="A19" s="28"/>
      <c r="B19" s="9">
        <v>8</v>
      </c>
      <c r="C19" s="10">
        <v>7.5</v>
      </c>
      <c r="D19" s="11">
        <v>7.5</v>
      </c>
      <c r="E19" s="12">
        <v>5</v>
      </c>
      <c r="F19" s="10">
        <v>7</v>
      </c>
      <c r="G19" s="13">
        <v>5.5</v>
      </c>
      <c r="H19" s="9">
        <v>3</v>
      </c>
      <c r="I19" s="10">
        <v>2.5</v>
      </c>
      <c r="J19" s="11">
        <v>2.5</v>
      </c>
      <c r="K19" s="12">
        <v>3</v>
      </c>
      <c r="L19" s="10">
        <v>3.5</v>
      </c>
      <c r="M19" s="13">
        <v>3</v>
      </c>
      <c r="N19" s="9">
        <v>4</v>
      </c>
      <c r="O19" s="10">
        <v>6</v>
      </c>
      <c r="P19" s="11">
        <v>5</v>
      </c>
      <c r="Q19" s="12">
        <v>6.5</v>
      </c>
      <c r="R19" s="10">
        <v>7.5</v>
      </c>
      <c r="S19" s="13">
        <v>6.5</v>
      </c>
      <c r="T19" s="14">
        <f>SUM(B19:S19)</f>
        <v>93.5</v>
      </c>
    </row>
    <row r="20" spans="1:20" ht="22.5" customHeight="1" thickBot="1" x14ac:dyDescent="0.35">
      <c r="A20" s="27" t="s">
        <v>107</v>
      </c>
      <c r="B20" s="24" t="s">
        <v>67</v>
      </c>
      <c r="C20" s="25"/>
      <c r="D20" s="26"/>
      <c r="E20" s="24" t="s">
        <v>122</v>
      </c>
      <c r="F20" s="25"/>
      <c r="G20" s="26"/>
      <c r="H20" s="24" t="s">
        <v>123</v>
      </c>
      <c r="I20" s="25"/>
      <c r="J20" s="26"/>
      <c r="K20" s="24" t="s">
        <v>61</v>
      </c>
      <c r="L20" s="25"/>
      <c r="M20" s="26"/>
      <c r="N20" s="24" t="s">
        <v>124</v>
      </c>
      <c r="O20" s="25"/>
      <c r="P20" s="26"/>
      <c r="Q20" s="24" t="s">
        <v>66</v>
      </c>
      <c r="R20" s="25"/>
      <c r="S20" s="26"/>
      <c r="T20" s="14"/>
    </row>
    <row r="21" spans="1:20" ht="22.5" customHeight="1" thickBot="1" x14ac:dyDescent="0.35">
      <c r="A21" s="28"/>
      <c r="B21" s="9">
        <v>6</v>
      </c>
      <c r="C21" s="10">
        <v>6</v>
      </c>
      <c r="D21" s="11">
        <v>6</v>
      </c>
      <c r="E21" s="12">
        <v>4.5</v>
      </c>
      <c r="F21" s="10">
        <v>5</v>
      </c>
      <c r="G21" s="13">
        <v>4</v>
      </c>
      <c r="H21" s="9">
        <v>4.5</v>
      </c>
      <c r="I21" s="10">
        <v>7</v>
      </c>
      <c r="J21" s="11">
        <v>6.5</v>
      </c>
      <c r="K21" s="12">
        <v>6</v>
      </c>
      <c r="L21" s="10">
        <v>5</v>
      </c>
      <c r="M21" s="13">
        <v>4.5</v>
      </c>
      <c r="N21" s="9">
        <v>7</v>
      </c>
      <c r="O21" s="10">
        <v>7.5</v>
      </c>
      <c r="P21" s="11">
        <v>6</v>
      </c>
      <c r="Q21" s="12">
        <v>4.5</v>
      </c>
      <c r="R21" s="10">
        <v>3</v>
      </c>
      <c r="S21" s="13">
        <v>4.5</v>
      </c>
      <c r="T21" s="14">
        <f t="shared" si="0"/>
        <v>97.5</v>
      </c>
    </row>
    <row r="22" spans="1:20" ht="22.5" customHeight="1" thickBot="1" x14ac:dyDescent="0.35">
      <c r="A22" s="27" t="s">
        <v>108</v>
      </c>
      <c r="B22" s="24" t="s">
        <v>60</v>
      </c>
      <c r="C22" s="25"/>
      <c r="D22" s="26"/>
      <c r="E22" s="24" t="s">
        <v>136</v>
      </c>
      <c r="F22" s="25"/>
      <c r="G22" s="26"/>
      <c r="H22" s="24" t="s">
        <v>53</v>
      </c>
      <c r="I22" s="25"/>
      <c r="J22" s="26"/>
      <c r="K22" s="24" t="s">
        <v>113</v>
      </c>
      <c r="L22" s="25"/>
      <c r="M22" s="26"/>
      <c r="N22" s="24" t="s">
        <v>60</v>
      </c>
      <c r="O22" s="25"/>
      <c r="P22" s="26"/>
      <c r="Q22" s="24" t="s">
        <v>1</v>
      </c>
      <c r="R22" s="25"/>
      <c r="S22" s="26"/>
      <c r="T22" s="14"/>
    </row>
    <row r="23" spans="1:20" ht="22.5" customHeight="1" thickBot="1" x14ac:dyDescent="0.35">
      <c r="A23" s="28"/>
      <c r="B23" s="9">
        <v>4.5</v>
      </c>
      <c r="C23" s="10">
        <v>3.5</v>
      </c>
      <c r="D23" s="11">
        <v>4.5</v>
      </c>
      <c r="E23" s="12">
        <v>4</v>
      </c>
      <c r="F23" s="10">
        <v>4</v>
      </c>
      <c r="G23" s="13">
        <v>3.5</v>
      </c>
      <c r="H23" s="9">
        <v>4.5</v>
      </c>
      <c r="I23" s="10">
        <v>3</v>
      </c>
      <c r="J23" s="11">
        <v>4</v>
      </c>
      <c r="K23" s="12">
        <v>4.5</v>
      </c>
      <c r="L23" s="10">
        <v>6</v>
      </c>
      <c r="M23" s="13">
        <v>4.5</v>
      </c>
      <c r="N23" s="9">
        <v>3</v>
      </c>
      <c r="O23" s="10">
        <v>4</v>
      </c>
      <c r="P23" s="11">
        <v>5.5</v>
      </c>
      <c r="Q23" s="12">
        <v>3.5</v>
      </c>
      <c r="R23" s="10">
        <v>3.5</v>
      </c>
      <c r="S23" s="13">
        <v>4.5</v>
      </c>
      <c r="T23" s="14">
        <f>SUM(B23:S23)</f>
        <v>74.5</v>
      </c>
    </row>
    <row r="24" spans="1:20" ht="22.5" customHeight="1" thickBot="1" x14ac:dyDescent="0.35">
      <c r="A24" s="27" t="s">
        <v>109</v>
      </c>
      <c r="B24" s="24" t="s">
        <v>62</v>
      </c>
      <c r="C24" s="25"/>
      <c r="D24" s="26"/>
      <c r="E24" s="24" t="s">
        <v>121</v>
      </c>
      <c r="F24" s="25"/>
      <c r="G24" s="26"/>
      <c r="H24" s="24" t="s">
        <v>123</v>
      </c>
      <c r="I24" s="25"/>
      <c r="J24" s="26"/>
      <c r="K24" s="24" t="s">
        <v>57</v>
      </c>
      <c r="L24" s="25"/>
      <c r="M24" s="26"/>
      <c r="N24" s="24" t="s">
        <v>124</v>
      </c>
      <c r="O24" s="25"/>
      <c r="P24" s="26"/>
      <c r="Q24" s="24" t="s">
        <v>131</v>
      </c>
      <c r="R24" s="25"/>
      <c r="S24" s="26"/>
      <c r="T24" s="14"/>
    </row>
    <row r="25" spans="1:20" ht="22.5" customHeight="1" thickBot="1" x14ac:dyDescent="0.35">
      <c r="A25" s="28"/>
      <c r="B25" s="9">
        <v>5</v>
      </c>
      <c r="C25" s="10">
        <v>5.5</v>
      </c>
      <c r="D25" s="11">
        <v>5</v>
      </c>
      <c r="E25" s="12">
        <v>4.5</v>
      </c>
      <c r="F25" s="10">
        <v>5</v>
      </c>
      <c r="G25" s="13">
        <v>4</v>
      </c>
      <c r="H25" s="9">
        <v>5.5</v>
      </c>
      <c r="I25" s="10">
        <v>5</v>
      </c>
      <c r="J25" s="11">
        <v>6</v>
      </c>
      <c r="K25" s="12">
        <v>5</v>
      </c>
      <c r="L25" s="10">
        <v>5</v>
      </c>
      <c r="M25" s="13">
        <v>4.5</v>
      </c>
      <c r="N25" s="9">
        <v>9</v>
      </c>
      <c r="O25" s="10">
        <v>9</v>
      </c>
      <c r="P25" s="11">
        <v>7</v>
      </c>
      <c r="Q25" s="12">
        <v>4</v>
      </c>
      <c r="R25" s="10">
        <v>4.5</v>
      </c>
      <c r="S25" s="13">
        <v>4</v>
      </c>
      <c r="T25" s="14">
        <f>SUM(B25:S25)</f>
        <v>97.5</v>
      </c>
    </row>
    <row r="26" spans="1:20" ht="22.5" customHeight="1" thickBot="1" x14ac:dyDescent="0.35">
      <c r="A26" s="27" t="s">
        <v>110</v>
      </c>
      <c r="B26" s="24" t="s">
        <v>63</v>
      </c>
      <c r="C26" s="25"/>
      <c r="D26" s="26"/>
      <c r="E26" s="24" t="s">
        <v>125</v>
      </c>
      <c r="F26" s="25"/>
      <c r="G26" s="26"/>
      <c r="H26" s="24" t="s">
        <v>123</v>
      </c>
      <c r="I26" s="25"/>
      <c r="J26" s="26"/>
      <c r="K26" s="24" t="s">
        <v>113</v>
      </c>
      <c r="L26" s="25"/>
      <c r="M26" s="26"/>
      <c r="N26" s="24" t="s">
        <v>2</v>
      </c>
      <c r="O26" s="25"/>
      <c r="P26" s="26"/>
      <c r="Q26" s="24" t="s">
        <v>1</v>
      </c>
      <c r="R26" s="25"/>
      <c r="S26" s="26"/>
      <c r="T26" s="14"/>
    </row>
    <row r="27" spans="1:20" ht="22.5" customHeight="1" thickBot="1" x14ac:dyDescent="0.35">
      <c r="A27" s="28"/>
      <c r="B27" s="9">
        <v>4</v>
      </c>
      <c r="C27" s="10">
        <v>3</v>
      </c>
      <c r="D27" s="11">
        <v>3</v>
      </c>
      <c r="E27" s="12">
        <v>3.5</v>
      </c>
      <c r="F27" s="10">
        <v>6</v>
      </c>
      <c r="G27" s="13">
        <v>5</v>
      </c>
      <c r="H27" s="9">
        <v>6.5</v>
      </c>
      <c r="I27" s="10">
        <v>6</v>
      </c>
      <c r="J27" s="11">
        <v>5.5</v>
      </c>
      <c r="K27" s="12">
        <v>5</v>
      </c>
      <c r="L27" s="10">
        <v>4</v>
      </c>
      <c r="M27" s="13">
        <v>4.5</v>
      </c>
      <c r="N27" s="9">
        <v>5.5</v>
      </c>
      <c r="O27" s="10">
        <v>5</v>
      </c>
      <c r="P27" s="11">
        <v>5.5</v>
      </c>
      <c r="Q27" s="12">
        <v>3.5</v>
      </c>
      <c r="R27" s="10">
        <v>6.5</v>
      </c>
      <c r="S27" s="13">
        <v>4</v>
      </c>
      <c r="T27" s="14">
        <f t="shared" ref="T27:T31" si="1">SUM(B27:S27)</f>
        <v>86</v>
      </c>
    </row>
    <row r="28" spans="1:20" ht="22.5" customHeight="1" thickBot="1" x14ac:dyDescent="0.35">
      <c r="A28" s="27"/>
      <c r="B28" s="24"/>
      <c r="C28" s="25"/>
      <c r="D28" s="26"/>
      <c r="E28" s="24"/>
      <c r="F28" s="25"/>
      <c r="G28" s="26"/>
      <c r="H28" s="24"/>
      <c r="I28" s="25"/>
      <c r="J28" s="26"/>
      <c r="K28" s="24"/>
      <c r="L28" s="25"/>
      <c r="M28" s="26"/>
      <c r="N28" s="24"/>
      <c r="O28" s="25"/>
      <c r="P28" s="26"/>
      <c r="Q28" s="24"/>
      <c r="R28" s="25"/>
      <c r="S28" s="26"/>
      <c r="T28" s="14"/>
    </row>
    <row r="29" spans="1:20" ht="22.5" customHeight="1" thickBot="1" x14ac:dyDescent="0.35">
      <c r="A29" s="28"/>
      <c r="B29" s="9"/>
      <c r="C29" s="10"/>
      <c r="D29" s="11"/>
      <c r="E29" s="12"/>
      <c r="F29" s="10"/>
      <c r="G29" s="13"/>
      <c r="H29" s="9"/>
      <c r="I29" s="10"/>
      <c r="J29" s="11"/>
      <c r="K29" s="12"/>
      <c r="L29" s="10"/>
      <c r="M29" s="13"/>
      <c r="N29" s="9"/>
      <c r="O29" s="10"/>
      <c r="P29" s="11"/>
      <c r="Q29" s="12"/>
      <c r="R29" s="10"/>
      <c r="S29" s="13"/>
      <c r="T29" s="14">
        <f t="shared" si="1"/>
        <v>0</v>
      </c>
    </row>
    <row r="30" spans="1:20" ht="22.5" customHeight="1" thickBot="1" x14ac:dyDescent="0.35">
      <c r="A30" s="27"/>
      <c r="B30" s="24"/>
      <c r="C30" s="25"/>
      <c r="D30" s="26"/>
      <c r="E30" s="24"/>
      <c r="F30" s="25"/>
      <c r="G30" s="26"/>
      <c r="H30" s="24"/>
      <c r="I30" s="25"/>
      <c r="J30" s="26"/>
      <c r="K30" s="24"/>
      <c r="L30" s="25"/>
      <c r="M30" s="26"/>
      <c r="N30" s="24"/>
      <c r="O30" s="25"/>
      <c r="P30" s="26"/>
      <c r="Q30" s="24"/>
      <c r="R30" s="25"/>
      <c r="S30" s="26"/>
      <c r="T30" s="14"/>
    </row>
    <row r="31" spans="1:20" ht="22.5" customHeight="1" thickBot="1" x14ac:dyDescent="0.35">
      <c r="A31" s="28"/>
      <c r="B31" s="9"/>
      <c r="C31" s="10"/>
      <c r="D31" s="11"/>
      <c r="E31" s="12"/>
      <c r="F31" s="10"/>
      <c r="G31" s="13"/>
      <c r="H31" s="9"/>
      <c r="I31" s="10"/>
      <c r="J31" s="11"/>
      <c r="K31" s="12"/>
      <c r="L31" s="10"/>
      <c r="M31" s="13"/>
      <c r="N31" s="9"/>
      <c r="O31" s="10"/>
      <c r="P31" s="11"/>
      <c r="Q31" s="12"/>
      <c r="R31" s="10"/>
      <c r="S31" s="13"/>
      <c r="T31" s="14">
        <f t="shared" si="1"/>
        <v>0</v>
      </c>
    </row>
    <row r="32" spans="1:20" ht="22.5" customHeight="1" thickBot="1" x14ac:dyDescent="0.35">
      <c r="A32" s="27"/>
      <c r="B32" s="24"/>
      <c r="C32" s="25"/>
      <c r="D32" s="26"/>
      <c r="E32" s="24"/>
      <c r="F32" s="25"/>
      <c r="G32" s="26"/>
      <c r="H32" s="24"/>
      <c r="I32" s="25"/>
      <c r="J32" s="26"/>
      <c r="K32" s="24"/>
      <c r="L32" s="25"/>
      <c r="M32" s="26"/>
      <c r="N32" s="24"/>
      <c r="O32" s="25"/>
      <c r="P32" s="26"/>
      <c r="Q32" s="24"/>
      <c r="R32" s="25"/>
      <c r="S32" s="26"/>
      <c r="T32" s="14"/>
    </row>
    <row r="33" spans="1:20" ht="22.5" customHeight="1" thickBot="1" x14ac:dyDescent="0.35">
      <c r="A33" s="28"/>
      <c r="B33" s="9"/>
      <c r="C33" s="10"/>
      <c r="D33" s="11"/>
      <c r="E33" s="12"/>
      <c r="F33" s="10"/>
      <c r="G33" s="13"/>
      <c r="H33" s="9"/>
      <c r="I33" s="10"/>
      <c r="J33" s="11"/>
      <c r="K33" s="12"/>
      <c r="L33" s="10"/>
      <c r="M33" s="13"/>
      <c r="N33" s="9"/>
      <c r="O33" s="10"/>
      <c r="P33" s="11"/>
      <c r="Q33" s="12"/>
      <c r="R33" s="10"/>
      <c r="S33" s="13"/>
      <c r="T33" s="14">
        <f>SUM(B33:S33)</f>
        <v>0</v>
      </c>
    </row>
    <row r="34" spans="1:20" ht="22.5" customHeight="1" thickBot="1" x14ac:dyDescent="0.35">
      <c r="A34" s="27"/>
      <c r="B34" s="24"/>
      <c r="C34" s="25"/>
      <c r="D34" s="26"/>
      <c r="E34" s="24"/>
      <c r="F34" s="25"/>
      <c r="G34" s="26"/>
      <c r="H34" s="24"/>
      <c r="I34" s="25"/>
      <c r="J34" s="26"/>
      <c r="K34" s="24"/>
      <c r="L34" s="25"/>
      <c r="M34" s="26"/>
      <c r="N34" s="24"/>
      <c r="O34" s="25"/>
      <c r="P34" s="26"/>
      <c r="Q34" s="24"/>
      <c r="R34" s="25"/>
      <c r="S34" s="26"/>
      <c r="T34" s="14"/>
    </row>
    <row r="35" spans="1:20" ht="22.5" customHeight="1" thickBot="1" x14ac:dyDescent="0.35">
      <c r="A35" s="28"/>
      <c r="B35" s="9"/>
      <c r="C35" s="10"/>
      <c r="D35" s="11"/>
      <c r="E35" s="12"/>
      <c r="F35" s="10"/>
      <c r="G35" s="13"/>
      <c r="H35" s="9"/>
      <c r="I35" s="10"/>
      <c r="J35" s="11"/>
      <c r="K35" s="12"/>
      <c r="L35" s="10"/>
      <c r="M35" s="13"/>
      <c r="N35" s="9"/>
      <c r="O35" s="10"/>
      <c r="P35" s="11"/>
      <c r="Q35" s="12"/>
      <c r="R35" s="10"/>
      <c r="S35" s="13"/>
      <c r="T35" s="14">
        <f t="shared" ref="T35:T39" si="2">SUM(B35:S35)</f>
        <v>0</v>
      </c>
    </row>
    <row r="36" spans="1:20" ht="22.5" customHeight="1" thickBot="1" x14ac:dyDescent="0.35">
      <c r="A36" s="27"/>
      <c r="B36" s="24"/>
      <c r="C36" s="25"/>
      <c r="D36" s="26"/>
      <c r="E36" s="24"/>
      <c r="F36" s="25"/>
      <c r="G36" s="26"/>
      <c r="H36" s="24"/>
      <c r="I36" s="25"/>
      <c r="J36" s="26"/>
      <c r="K36" s="24"/>
      <c r="L36" s="25"/>
      <c r="M36" s="26"/>
      <c r="N36" s="24"/>
      <c r="O36" s="25"/>
      <c r="P36" s="26"/>
      <c r="Q36" s="24"/>
      <c r="R36" s="25"/>
      <c r="S36" s="26"/>
      <c r="T36" s="14"/>
    </row>
    <row r="37" spans="1:20" ht="22.5" customHeight="1" thickBot="1" x14ac:dyDescent="0.35">
      <c r="A37" s="28"/>
      <c r="B37" s="9"/>
      <c r="C37" s="10"/>
      <c r="D37" s="11"/>
      <c r="E37" s="12"/>
      <c r="F37" s="10"/>
      <c r="G37" s="13"/>
      <c r="H37" s="9"/>
      <c r="I37" s="10"/>
      <c r="J37" s="11"/>
      <c r="K37" s="12"/>
      <c r="L37" s="10"/>
      <c r="M37" s="13"/>
      <c r="N37" s="9"/>
      <c r="O37" s="10"/>
      <c r="P37" s="11"/>
      <c r="Q37" s="12"/>
      <c r="R37" s="10"/>
      <c r="S37" s="13"/>
      <c r="T37" s="14">
        <f t="shared" si="2"/>
        <v>0</v>
      </c>
    </row>
    <row r="38" spans="1:20" ht="22.5" customHeight="1" thickBot="1" x14ac:dyDescent="0.35">
      <c r="A38" s="27"/>
      <c r="B38" s="24"/>
      <c r="C38" s="25"/>
      <c r="D38" s="26"/>
      <c r="E38" s="24"/>
      <c r="F38" s="25"/>
      <c r="G38" s="26"/>
      <c r="H38" s="24"/>
      <c r="I38" s="25"/>
      <c r="J38" s="26"/>
      <c r="K38" s="24"/>
      <c r="L38" s="25"/>
      <c r="M38" s="26"/>
      <c r="N38" s="24"/>
      <c r="O38" s="25"/>
      <c r="P38" s="26"/>
      <c r="Q38" s="24"/>
      <c r="R38" s="25"/>
      <c r="S38" s="26"/>
      <c r="T38" s="14"/>
    </row>
    <row r="39" spans="1:20" ht="22.5" customHeight="1" thickBot="1" x14ac:dyDescent="0.35">
      <c r="A39" s="28"/>
      <c r="B39" s="9"/>
      <c r="C39" s="10"/>
      <c r="D39" s="11"/>
      <c r="E39" s="12"/>
      <c r="F39" s="10"/>
      <c r="G39" s="13"/>
      <c r="H39" s="9"/>
      <c r="I39" s="10"/>
      <c r="J39" s="11"/>
      <c r="K39" s="12"/>
      <c r="L39" s="10"/>
      <c r="M39" s="13"/>
      <c r="N39" s="9"/>
      <c r="O39" s="10"/>
      <c r="P39" s="11"/>
      <c r="Q39" s="12"/>
      <c r="R39" s="10"/>
      <c r="S39" s="13"/>
      <c r="T39" s="14">
        <f t="shared" si="2"/>
        <v>0</v>
      </c>
    </row>
  </sheetData>
  <mergeCells count="132">
    <mergeCell ref="B3:D3"/>
    <mergeCell ref="E3:G3"/>
    <mergeCell ref="H3:J3"/>
    <mergeCell ref="K3:M3"/>
    <mergeCell ref="N3:P3"/>
    <mergeCell ref="Q3:S3"/>
    <mergeCell ref="Q4:S4"/>
    <mergeCell ref="A6:A7"/>
    <mergeCell ref="B6:D6"/>
    <mergeCell ref="E6:G6"/>
    <mergeCell ref="H6:J6"/>
    <mergeCell ref="K6:M6"/>
    <mergeCell ref="N6:P6"/>
    <mergeCell ref="Q6:S6"/>
    <mergeCell ref="A4:A5"/>
    <mergeCell ref="B4:D4"/>
    <mergeCell ref="E4:G4"/>
    <mergeCell ref="H4:J4"/>
    <mergeCell ref="K4:M4"/>
    <mergeCell ref="N4:P4"/>
    <mergeCell ref="Q8:S8"/>
    <mergeCell ref="A10:A11"/>
    <mergeCell ref="B10:D10"/>
    <mergeCell ref="E10:G10"/>
    <mergeCell ref="H10:J10"/>
    <mergeCell ref="K10:M10"/>
    <mergeCell ref="N10:P10"/>
    <mergeCell ref="Q10:S10"/>
    <mergeCell ref="A8:A9"/>
    <mergeCell ref="B8:D8"/>
    <mergeCell ref="E8:G8"/>
    <mergeCell ref="H8:J8"/>
    <mergeCell ref="K8:M8"/>
    <mergeCell ref="N8:P8"/>
    <mergeCell ref="Q12:S12"/>
    <mergeCell ref="A14:A15"/>
    <mergeCell ref="B14:D14"/>
    <mergeCell ref="E14:G14"/>
    <mergeCell ref="H14:J14"/>
    <mergeCell ref="K14:M14"/>
    <mergeCell ref="N14:P14"/>
    <mergeCell ref="Q14:S14"/>
    <mergeCell ref="A12:A13"/>
    <mergeCell ref="B12:D12"/>
    <mergeCell ref="E12:G12"/>
    <mergeCell ref="H12:J12"/>
    <mergeCell ref="K12:M12"/>
    <mergeCell ref="N12:P12"/>
    <mergeCell ref="Q16:S16"/>
    <mergeCell ref="A18:A19"/>
    <mergeCell ref="B18:D18"/>
    <mergeCell ref="E18:G18"/>
    <mergeCell ref="H18:J18"/>
    <mergeCell ref="K18:M18"/>
    <mergeCell ref="N18:P18"/>
    <mergeCell ref="Q18:S18"/>
    <mergeCell ref="A16:A17"/>
    <mergeCell ref="B16:D16"/>
    <mergeCell ref="E16:G16"/>
    <mergeCell ref="H16:J16"/>
    <mergeCell ref="K16:M16"/>
    <mergeCell ref="N16:P16"/>
    <mergeCell ref="Q20:S20"/>
    <mergeCell ref="A22:A23"/>
    <mergeCell ref="B22:D22"/>
    <mergeCell ref="E22:G22"/>
    <mergeCell ref="H22:J22"/>
    <mergeCell ref="K22:M22"/>
    <mergeCell ref="N22:P22"/>
    <mergeCell ref="Q22:S22"/>
    <mergeCell ref="A20:A21"/>
    <mergeCell ref="B20:D20"/>
    <mergeCell ref="E20:G20"/>
    <mergeCell ref="H20:J20"/>
    <mergeCell ref="K20:M20"/>
    <mergeCell ref="N20:P20"/>
    <mergeCell ref="Q24:S24"/>
    <mergeCell ref="A26:A27"/>
    <mergeCell ref="B26:D26"/>
    <mergeCell ref="E26:G26"/>
    <mergeCell ref="H26:J26"/>
    <mergeCell ref="K26:M26"/>
    <mergeCell ref="N26:P26"/>
    <mergeCell ref="Q26:S26"/>
    <mergeCell ref="A24:A25"/>
    <mergeCell ref="B24:D24"/>
    <mergeCell ref="E24:G24"/>
    <mergeCell ref="H24:J24"/>
    <mergeCell ref="K24:M24"/>
    <mergeCell ref="N24:P24"/>
    <mergeCell ref="Q28:S28"/>
    <mergeCell ref="A30:A31"/>
    <mergeCell ref="B30:D30"/>
    <mergeCell ref="E30:G30"/>
    <mergeCell ref="H30:J30"/>
    <mergeCell ref="K30:M30"/>
    <mergeCell ref="N30:P30"/>
    <mergeCell ref="Q30:S30"/>
    <mergeCell ref="A28:A29"/>
    <mergeCell ref="B28:D28"/>
    <mergeCell ref="E28:G28"/>
    <mergeCell ref="H28:J28"/>
    <mergeCell ref="K28:M28"/>
    <mergeCell ref="N28:P28"/>
    <mergeCell ref="Q32:S32"/>
    <mergeCell ref="A34:A35"/>
    <mergeCell ref="B34:D34"/>
    <mergeCell ref="E34:G34"/>
    <mergeCell ref="H34:J34"/>
    <mergeCell ref="K34:M34"/>
    <mergeCell ref="N34:P34"/>
    <mergeCell ref="Q34:S34"/>
    <mergeCell ref="A32:A33"/>
    <mergeCell ref="B32:D32"/>
    <mergeCell ref="E32:G32"/>
    <mergeCell ref="H32:J32"/>
    <mergeCell ref="K32:M32"/>
    <mergeCell ref="N32:P32"/>
    <mergeCell ref="Q36:S36"/>
    <mergeCell ref="A38:A39"/>
    <mergeCell ref="B38:D38"/>
    <mergeCell ref="E38:G38"/>
    <mergeCell ref="H38:J38"/>
    <mergeCell ref="K38:M38"/>
    <mergeCell ref="N38:P38"/>
    <mergeCell ref="Q38:S38"/>
    <mergeCell ref="A36:A37"/>
    <mergeCell ref="B36:D36"/>
    <mergeCell ref="E36:G36"/>
    <mergeCell ref="H36:J36"/>
    <mergeCell ref="K36:M36"/>
    <mergeCell ref="N36:P36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B21"/>
  <sheetViews>
    <sheetView workbookViewId="0">
      <selection activeCell="L18" sqref="L18"/>
    </sheetView>
  </sheetViews>
  <sheetFormatPr defaultRowHeight="14.4" x14ac:dyDescent="0.3"/>
  <cols>
    <col min="1" max="1" width="30.33203125" style="15" customWidth="1"/>
    <col min="2" max="2" width="9.33203125" style="15"/>
  </cols>
  <sheetData>
    <row r="1" spans="1:2" x14ac:dyDescent="0.3">
      <c r="A1" s="16" t="s">
        <v>16</v>
      </c>
    </row>
    <row r="3" spans="1:2" x14ac:dyDescent="0.3">
      <c r="A3" s="16" t="s">
        <v>0</v>
      </c>
      <c r="B3" s="16" t="s">
        <v>3</v>
      </c>
    </row>
    <row r="4" spans="1:2" x14ac:dyDescent="0.3">
      <c r="A4" s="15" t="str">
        <f>Tonårsklass!A22</f>
        <v>Elna Widerström</v>
      </c>
      <c r="B4" s="15">
        <f>Tonårsklass!T22</f>
        <v>210.1</v>
      </c>
    </row>
    <row r="5" spans="1:2" x14ac:dyDescent="0.3">
      <c r="A5" s="15" t="str">
        <f>Tonårsklass!A26</f>
        <v>Nina Janmyr</v>
      </c>
      <c r="B5" s="15">
        <f>Tonårsklass!T26</f>
        <v>199.55</v>
      </c>
    </row>
    <row r="6" spans="1:2" x14ac:dyDescent="0.3">
      <c r="A6" s="15" t="str">
        <f>Tonårsklass!A30</f>
        <v>Iga Jackowicz-Korczynska</v>
      </c>
      <c r="B6" s="15">
        <f>Tonårsklass!T30</f>
        <v>178.95</v>
      </c>
    </row>
    <row r="7" spans="1:2" x14ac:dyDescent="0.3">
      <c r="A7" s="15" t="str">
        <f>Tonårsklass!A14</f>
        <v>Ingeborg Larsson</v>
      </c>
      <c r="B7" s="15">
        <f>Tonårsklass!T14</f>
        <v>160</v>
      </c>
    </row>
    <row r="8" spans="1:2" x14ac:dyDescent="0.3">
      <c r="A8" s="15" t="str">
        <f>Tonårsklass!A8</f>
        <v>Elna Wiberg</v>
      </c>
      <c r="B8" s="15">
        <f>Tonårsklass!T8</f>
        <v>158.60000000000002</v>
      </c>
    </row>
    <row r="9" spans="1:2" x14ac:dyDescent="0.3">
      <c r="A9" s="15" t="str">
        <f>Tonårsklass!A10</f>
        <v>My Tufvesson</v>
      </c>
      <c r="B9" s="15">
        <f>Tonårsklass!T10</f>
        <v>157.9</v>
      </c>
    </row>
    <row r="10" spans="1:2" x14ac:dyDescent="0.3">
      <c r="A10" s="15" t="str">
        <f>Tonårsklass!A20</f>
        <v>Elsa Wähler</v>
      </c>
      <c r="B10" s="15">
        <f>Tonårsklass!T20</f>
        <v>141.94999999999999</v>
      </c>
    </row>
    <row r="11" spans="1:2" x14ac:dyDescent="0.3">
      <c r="A11" s="15" t="str">
        <f>Tonårsklass!A28</f>
        <v>Ally Widerström</v>
      </c>
      <c r="B11" s="15">
        <f>Tonårsklass!T28</f>
        <v>136.30000000000001</v>
      </c>
    </row>
    <row r="12" spans="1:2" x14ac:dyDescent="0.3">
      <c r="A12" s="15" t="str">
        <f>Tonårsklass!A6</f>
        <v>William Ekenstierna</v>
      </c>
      <c r="B12" s="15">
        <f>Tonårsklass!T6</f>
        <v>134.44999999999999</v>
      </c>
    </row>
    <row r="13" spans="1:2" x14ac:dyDescent="0.3">
      <c r="A13" s="15" t="str">
        <f>Tonårsklass!A24</f>
        <v>Ella Bergdahl</v>
      </c>
      <c r="B13" s="15">
        <f>Tonårsklass!T24</f>
        <v>131.69999999999999</v>
      </c>
    </row>
    <row r="14" spans="1:2" x14ac:dyDescent="0.3">
      <c r="A14" s="15" t="str">
        <f>Tonårsklass!A4</f>
        <v>Carl Larmark</v>
      </c>
      <c r="B14" s="15">
        <f>Tonårsklass!T4</f>
        <v>115.1</v>
      </c>
    </row>
    <row r="15" spans="1:2" x14ac:dyDescent="0.3">
      <c r="A15" s="15" t="str">
        <f>Tonårsklass!A18</f>
        <v>Lilly Månsson</v>
      </c>
      <c r="B15" s="15">
        <f>Tonårsklass!T18</f>
        <v>108.39999999999999</v>
      </c>
    </row>
    <row r="16" spans="1:2" x14ac:dyDescent="0.3">
      <c r="A16" s="15" t="str">
        <f>Tonårsklass!A16</f>
        <v>Leia Olsson-Schönhult</v>
      </c>
      <c r="B16" s="15">
        <f>Tonårsklass!T16</f>
        <v>107.35</v>
      </c>
    </row>
    <row r="17" spans="1:2" x14ac:dyDescent="0.3">
      <c r="A17" s="15" t="str">
        <f>Tonårsklass!A12</f>
        <v>Tove Ekstrand</v>
      </c>
      <c r="B17" s="15">
        <f>Tonårsklass!T12</f>
        <v>95.85</v>
      </c>
    </row>
    <row r="18" spans="1:2" x14ac:dyDescent="0.3">
      <c r="A18" s="15">
        <f>Tonårsklass!A32</f>
        <v>0</v>
      </c>
      <c r="B18" s="15">
        <f>Tonårsklass!T32</f>
        <v>0</v>
      </c>
    </row>
    <row r="19" spans="1:2" x14ac:dyDescent="0.3">
      <c r="A19" s="15">
        <f>Tonårsklass!A34</f>
        <v>0</v>
      </c>
      <c r="B19" s="15">
        <f>Tonårsklass!T34</f>
        <v>0</v>
      </c>
    </row>
    <row r="20" spans="1:2" x14ac:dyDescent="0.3">
      <c r="A20" s="15">
        <f>Tonårsklass!A36</f>
        <v>0</v>
      </c>
      <c r="B20" s="15">
        <f>Tonårsklass!T36</f>
        <v>0</v>
      </c>
    </row>
    <row r="21" spans="1:2" x14ac:dyDescent="0.3">
      <c r="A21" s="15">
        <f>Tonårsklass!A38</f>
        <v>0</v>
      </c>
      <c r="B21" s="15">
        <f>Tonårsklass!T38</f>
        <v>0</v>
      </c>
    </row>
  </sheetData>
  <autoFilter ref="A3:B3">
    <sortState ref="A4:B21">
      <sortCondition descending="1" ref="B3"/>
    </sortState>
  </autoFilter>
  <conditionalFormatting sqref="B4:B21">
    <cfRule type="top10" dxfId="5" priority="1" rank="1"/>
    <cfRule type="top10" dxfId="4" priority="2" rank="2"/>
    <cfRule type="top10" dxfId="3" priority="3" rank="3"/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B21"/>
  <sheetViews>
    <sheetView tabSelected="1" workbookViewId="0">
      <selection activeCell="E13" sqref="E13"/>
    </sheetView>
  </sheetViews>
  <sheetFormatPr defaultRowHeight="14.4" x14ac:dyDescent="0.3"/>
  <cols>
    <col min="1" max="1" width="30.33203125" style="15" customWidth="1"/>
    <col min="2" max="2" width="8.6640625" style="15"/>
  </cols>
  <sheetData>
    <row r="1" spans="1:2" x14ac:dyDescent="0.3">
      <c r="A1" s="16" t="s">
        <v>51</v>
      </c>
    </row>
    <row r="3" spans="1:2" x14ac:dyDescent="0.3">
      <c r="A3" s="16" t="s">
        <v>0</v>
      </c>
      <c r="B3" s="16" t="s">
        <v>3</v>
      </c>
    </row>
    <row r="4" spans="1:2" x14ac:dyDescent="0.3">
      <c r="A4" s="15" t="str">
        <f>Lagtävling!A12</f>
        <v>Leia - Mie</v>
      </c>
      <c r="B4" s="15">
        <f>Lagtävling!T13</f>
        <v>102</v>
      </c>
    </row>
    <row r="5" spans="1:2" x14ac:dyDescent="0.3">
      <c r="A5" s="15" t="str">
        <f>Lagtävling!A16</f>
        <v>Ingeborg - Olivia</v>
      </c>
      <c r="B5" s="15">
        <f>Lagtävling!T17</f>
        <v>102</v>
      </c>
    </row>
    <row r="6" spans="1:2" x14ac:dyDescent="0.3">
      <c r="A6" s="15" t="str">
        <f>Lagtävling!A8</f>
        <v>Ally - Frida</v>
      </c>
      <c r="B6" s="15">
        <f>Lagtävling!T9</f>
        <v>101.5</v>
      </c>
    </row>
    <row r="7" spans="1:2" x14ac:dyDescent="0.3">
      <c r="A7" s="15" t="str">
        <f>Lagtävling!A20</f>
        <v>Maja - Sammi</v>
      </c>
      <c r="B7" s="15">
        <f>Lagtävling!T21</f>
        <v>97.5</v>
      </c>
    </row>
    <row r="8" spans="1:2" x14ac:dyDescent="0.3">
      <c r="A8" s="15" t="str">
        <f>Lagtävling!A24</f>
        <v>Agnes - Elsa</v>
      </c>
      <c r="B8" s="15">
        <f>Lagtävling!T25</f>
        <v>97.5</v>
      </c>
    </row>
    <row r="9" spans="1:2" x14ac:dyDescent="0.3">
      <c r="A9" s="15" t="str">
        <f>Lagtävling!A18</f>
        <v>Lilly - Alice</v>
      </c>
      <c r="B9" s="15">
        <f>Lagtävling!T19</f>
        <v>93.5</v>
      </c>
    </row>
    <row r="10" spans="1:2" x14ac:dyDescent="0.3">
      <c r="A10" s="15" t="str">
        <f>Lagtävling!A6</f>
        <v>Elna - Greta</v>
      </c>
      <c r="B10" s="15">
        <f>Lagtävling!T7</f>
        <v>93</v>
      </c>
    </row>
    <row r="11" spans="1:2" x14ac:dyDescent="0.3">
      <c r="A11" s="15" t="str">
        <f>Lagtävling!A10</f>
        <v>Elsa - Moa</v>
      </c>
      <c r="B11" s="15">
        <f>Lagtävling!T11</f>
        <v>93</v>
      </c>
    </row>
    <row r="12" spans="1:2" x14ac:dyDescent="0.3">
      <c r="A12" s="15" t="str">
        <f>Lagtävling!A4</f>
        <v>My - Tuva</v>
      </c>
      <c r="B12" s="15">
        <f>Lagtävling!T5</f>
        <v>90</v>
      </c>
    </row>
    <row r="13" spans="1:2" x14ac:dyDescent="0.3">
      <c r="A13" s="15" t="str">
        <f>Lagtävling!A14</f>
        <v>Olle - Felix Jä</v>
      </c>
      <c r="B13" s="15">
        <f>Lagtävling!T15</f>
        <v>89.5</v>
      </c>
    </row>
    <row r="14" spans="1:2" x14ac:dyDescent="0.3">
      <c r="A14" s="15" t="str">
        <f>Lagtävling!A26</f>
        <v>Nohelia - Ally</v>
      </c>
      <c r="B14" s="15">
        <f>Lagtävling!T27</f>
        <v>86</v>
      </c>
    </row>
    <row r="15" spans="1:2" x14ac:dyDescent="0.3">
      <c r="A15" s="15" t="str">
        <f>Lagtävling!A22</f>
        <v>Lasse - Levi</v>
      </c>
      <c r="B15" s="15">
        <f>Lagtävling!T23</f>
        <v>74.5</v>
      </c>
    </row>
    <row r="16" spans="1:2" x14ac:dyDescent="0.3">
      <c r="A16" s="15">
        <f>Lagtävling!A28</f>
        <v>0</v>
      </c>
      <c r="B16" s="15">
        <f>Lagtävling!T29</f>
        <v>0</v>
      </c>
    </row>
    <row r="17" spans="1:2" x14ac:dyDescent="0.3">
      <c r="A17" s="15">
        <f>Lagtävling!A30</f>
        <v>0</v>
      </c>
      <c r="B17" s="15">
        <f>Lagtävling!T31</f>
        <v>0</v>
      </c>
    </row>
    <row r="18" spans="1:2" x14ac:dyDescent="0.3">
      <c r="A18" s="15">
        <f>Lagtävling!A32</f>
        <v>0</v>
      </c>
      <c r="B18" s="15">
        <f>Lagtävling!T33</f>
        <v>0</v>
      </c>
    </row>
    <row r="19" spans="1:2" x14ac:dyDescent="0.3">
      <c r="A19" s="15">
        <f>Lagtävling!A34</f>
        <v>0</v>
      </c>
      <c r="B19" s="15">
        <f>Lagtävling!T35</f>
        <v>0</v>
      </c>
    </row>
    <row r="20" spans="1:2" x14ac:dyDescent="0.3">
      <c r="A20" s="15">
        <f>Lagtävling!A36</f>
        <v>0</v>
      </c>
      <c r="B20" s="15">
        <f>Lagtävling!T37</f>
        <v>0</v>
      </c>
    </row>
    <row r="21" spans="1:2" x14ac:dyDescent="0.3">
      <c r="A21" s="15">
        <f>Lagtävling!A38</f>
        <v>0</v>
      </c>
      <c r="B21" s="15">
        <f>Lagtävling!T39</f>
        <v>0</v>
      </c>
    </row>
  </sheetData>
  <autoFilter ref="A3:B3">
    <sortState ref="A4:B21">
      <sortCondition descending="1" ref="B3"/>
    </sortState>
  </autoFilter>
  <conditionalFormatting sqref="B4:B23">
    <cfRule type="top10" dxfId="2" priority="1" rank="1"/>
    <cfRule type="top10" dxfId="1" priority="2" rank="2"/>
    <cfRule type="top10" dxfId="0" priority="3" rank="3"/>
  </conditionalFormatting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4</vt:i4>
      </vt:variant>
    </vt:vector>
  </HeadingPairs>
  <TitlesOfParts>
    <vt:vector size="4" baseType="lpstr">
      <vt:lpstr>Tonårsklass</vt:lpstr>
      <vt:lpstr>Lagtävling</vt:lpstr>
      <vt:lpstr>Resultat tonår</vt:lpstr>
      <vt:lpstr>Resultat lag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Sanna Wallertoft</dc:creator>
  <cp:lastModifiedBy>Sanna Wallertoft</cp:lastModifiedBy>
  <cp:lastPrinted>2020-05-23T13:08:40Z</cp:lastPrinted>
  <dcterms:created xsi:type="dcterms:W3CDTF">2015-05-19T12:26:51Z</dcterms:created>
  <dcterms:modified xsi:type="dcterms:W3CDTF">2020-05-23T13:09:52Z</dcterms:modified>
</cp:coreProperties>
</file>