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ej12\Desktop\Piteå IF\"/>
    </mc:Choice>
  </mc:AlternateContent>
  <xr:revisionPtr revIDLastSave="0" documentId="13_ncr:1_{480743AE-95DE-4C79-8EAB-3E6B0CE61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g1" sheetId="1" r:id="rId1"/>
    <sheet name="Lag2" sheetId="2" r:id="rId2"/>
    <sheet name="Lag3" sheetId="3" r:id="rId3"/>
    <sheet name="Lag4" sheetId="4" r:id="rId4"/>
    <sheet name="Kalkyl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a+kPrvAArSQbF0y4M6eTKLJ3rG+crKqdHrVPQSv2dM="/>
    </ext>
  </extLst>
</workbook>
</file>

<file path=xl/calcChain.xml><?xml version="1.0" encoding="utf-8"?>
<calcChain xmlns="http://schemas.openxmlformats.org/spreadsheetml/2006/main">
  <c r="E20" i="5" l="1"/>
  <c r="E19" i="5"/>
  <c r="E18" i="5"/>
  <c r="E17" i="5"/>
  <c r="E16" i="5"/>
  <c r="E15" i="5"/>
  <c r="E14" i="5"/>
  <c r="E13" i="5"/>
  <c r="E12" i="5"/>
  <c r="E21" i="5" s="1"/>
  <c r="H8" i="5"/>
  <c r="F8" i="5"/>
  <c r="H7" i="5"/>
  <c r="F7" i="5"/>
  <c r="H6" i="5"/>
  <c r="F6" i="5"/>
  <c r="F5" i="5"/>
  <c r="H5" i="5" s="1"/>
  <c r="H4" i="5"/>
  <c r="F4" i="5"/>
  <c r="N43" i="4"/>
  <c r="N42" i="4"/>
  <c r="N41" i="4"/>
  <c r="P35" i="4"/>
  <c r="M35" i="4"/>
  <c r="P34" i="4"/>
  <c r="M34" i="4"/>
  <c r="P33" i="4"/>
  <c r="M33" i="4"/>
  <c r="P32" i="4"/>
  <c r="M32" i="4"/>
  <c r="P31" i="4"/>
  <c r="M31" i="4"/>
  <c r="P30" i="4"/>
  <c r="M30" i="4"/>
  <c r="P29" i="4"/>
  <c r="M29" i="4"/>
  <c r="P28" i="4"/>
  <c r="M28" i="4"/>
  <c r="P27" i="4"/>
  <c r="M27" i="4"/>
  <c r="P26" i="4"/>
  <c r="P36" i="4" s="1"/>
  <c r="M26" i="4"/>
  <c r="M36" i="4" s="1"/>
  <c r="P22" i="4"/>
  <c r="M22" i="4"/>
  <c r="P21" i="4"/>
  <c r="M21" i="4"/>
  <c r="P20" i="4"/>
  <c r="M20" i="4"/>
  <c r="P19" i="4"/>
  <c r="M19" i="4"/>
  <c r="P18" i="4"/>
  <c r="M18" i="4"/>
  <c r="S17" i="4"/>
  <c r="P17" i="4"/>
  <c r="M17" i="4"/>
  <c r="S16" i="4"/>
  <c r="P16" i="4"/>
  <c r="M16" i="4"/>
  <c r="S15" i="4"/>
  <c r="P15" i="4"/>
  <c r="M15" i="4"/>
  <c r="S14" i="4"/>
  <c r="P14" i="4"/>
  <c r="M14" i="4"/>
  <c r="S13" i="4"/>
  <c r="S18" i="4" s="1"/>
  <c r="P13" i="4"/>
  <c r="P23" i="4" s="1"/>
  <c r="M13" i="4"/>
  <c r="M23" i="4" s="1"/>
  <c r="N43" i="3"/>
  <c r="N42" i="3"/>
  <c r="N41" i="3"/>
  <c r="P35" i="3"/>
  <c r="M35" i="3"/>
  <c r="P34" i="3"/>
  <c r="M34" i="3"/>
  <c r="P33" i="3"/>
  <c r="M33" i="3"/>
  <c r="P32" i="3"/>
  <c r="M32" i="3"/>
  <c r="P31" i="3"/>
  <c r="M31" i="3"/>
  <c r="P30" i="3"/>
  <c r="M30" i="3"/>
  <c r="P29" i="3"/>
  <c r="M29" i="3"/>
  <c r="P28" i="3"/>
  <c r="M28" i="3"/>
  <c r="M36" i="3" s="1"/>
  <c r="P27" i="3"/>
  <c r="M27" i="3"/>
  <c r="P26" i="3"/>
  <c r="P36" i="3" s="1"/>
  <c r="M26" i="3"/>
  <c r="P22" i="3"/>
  <c r="M22" i="3"/>
  <c r="P21" i="3"/>
  <c r="M21" i="3"/>
  <c r="P20" i="3"/>
  <c r="M20" i="3"/>
  <c r="P19" i="3"/>
  <c r="M19" i="3"/>
  <c r="P18" i="3"/>
  <c r="M18" i="3"/>
  <c r="M23" i="3" s="1"/>
  <c r="S17" i="3"/>
  <c r="P17" i="3"/>
  <c r="M17" i="3"/>
  <c r="S16" i="3"/>
  <c r="P16" i="3"/>
  <c r="M16" i="3"/>
  <c r="S15" i="3"/>
  <c r="P15" i="3"/>
  <c r="P23" i="3" s="1"/>
  <c r="M15" i="3"/>
  <c r="S14" i="3"/>
  <c r="P14" i="3"/>
  <c r="M14" i="3"/>
  <c r="S13" i="3"/>
  <c r="S18" i="3" s="1"/>
  <c r="P13" i="3"/>
  <c r="M13" i="3"/>
  <c r="N43" i="2"/>
  <c r="N42" i="2"/>
  <c r="N41" i="2"/>
  <c r="P35" i="2"/>
  <c r="M35" i="2"/>
  <c r="P34" i="2"/>
  <c r="M34" i="2"/>
  <c r="P33" i="2"/>
  <c r="M33" i="2"/>
  <c r="P32" i="2"/>
  <c r="M32" i="2"/>
  <c r="P31" i="2"/>
  <c r="M31" i="2"/>
  <c r="P30" i="2"/>
  <c r="M30" i="2"/>
  <c r="P29" i="2"/>
  <c r="M29" i="2"/>
  <c r="P28" i="2"/>
  <c r="M28" i="2"/>
  <c r="P27" i="2"/>
  <c r="M27" i="2"/>
  <c r="P26" i="2"/>
  <c r="P36" i="2" s="1"/>
  <c r="M26" i="2"/>
  <c r="M36" i="2" s="1"/>
  <c r="P22" i="2"/>
  <c r="M22" i="2"/>
  <c r="P21" i="2"/>
  <c r="M21" i="2"/>
  <c r="P20" i="2"/>
  <c r="M20" i="2"/>
  <c r="P19" i="2"/>
  <c r="M19" i="2"/>
  <c r="M23" i="2" s="1"/>
  <c r="P18" i="2"/>
  <c r="M18" i="2"/>
  <c r="S17" i="2"/>
  <c r="P17" i="2"/>
  <c r="M17" i="2"/>
  <c r="S16" i="2"/>
  <c r="P16" i="2"/>
  <c r="M16" i="2"/>
  <c r="S15" i="2"/>
  <c r="P15" i="2"/>
  <c r="M15" i="2"/>
  <c r="S14" i="2"/>
  <c r="P14" i="2"/>
  <c r="P23" i="2" s="1"/>
  <c r="M14" i="2"/>
  <c r="S13" i="2"/>
  <c r="S18" i="2" s="1"/>
  <c r="P13" i="2"/>
  <c r="M13" i="2"/>
  <c r="N49" i="1"/>
  <c r="N42" i="1"/>
  <c r="N41" i="1"/>
  <c r="P35" i="1"/>
  <c r="M35" i="1"/>
  <c r="P34" i="1"/>
  <c r="M34" i="1"/>
  <c r="P33" i="1"/>
  <c r="M33" i="1"/>
  <c r="P32" i="1"/>
  <c r="M32" i="1"/>
  <c r="P31" i="1"/>
  <c r="M31" i="1"/>
  <c r="P30" i="1"/>
  <c r="M30" i="1"/>
  <c r="P29" i="1"/>
  <c r="M29" i="1"/>
  <c r="P28" i="1"/>
  <c r="M28" i="1"/>
  <c r="P27" i="1"/>
  <c r="M27" i="1"/>
  <c r="P26" i="1"/>
  <c r="M26" i="1"/>
  <c r="P22" i="1"/>
  <c r="M22" i="1"/>
  <c r="P21" i="1"/>
  <c r="M21" i="1"/>
  <c r="P20" i="1"/>
  <c r="M20" i="1"/>
  <c r="P19" i="1"/>
  <c r="M19" i="1"/>
  <c r="P18" i="1"/>
  <c r="M18" i="1"/>
  <c r="S17" i="1"/>
  <c r="P17" i="1"/>
  <c r="M17" i="1"/>
  <c r="S16" i="1"/>
  <c r="P16" i="1"/>
  <c r="M16" i="1"/>
  <c r="S15" i="1"/>
  <c r="P15" i="1"/>
  <c r="M15" i="1"/>
  <c r="S14" i="1"/>
  <c r="P14" i="1"/>
  <c r="M14" i="1"/>
  <c r="S13" i="1"/>
  <c r="P13" i="1"/>
  <c r="M13" i="1"/>
  <c r="M36" i="1" l="1"/>
  <c r="M23" i="1"/>
  <c r="P23" i="1"/>
  <c r="S18" i="1"/>
  <c r="P36" i="1"/>
  <c r="H9" i="5"/>
  <c r="H23" i="5" s="1"/>
</calcChain>
</file>

<file path=xl/sharedStrings.xml><?xml version="1.0" encoding="utf-8"?>
<sst xmlns="http://schemas.openxmlformats.org/spreadsheetml/2006/main" count="412" uniqueCount="134">
  <si>
    <t>FÖRENING</t>
  </si>
  <si>
    <t>LAG</t>
  </si>
  <si>
    <t>KONTAKTPERSON</t>
  </si>
  <si>
    <t>MAIL</t>
  </si>
  <si>
    <t>TEL NR</t>
  </si>
  <si>
    <t xml:space="preserve">Fyll i ditt namn och din storlek i fälten nedan. Var noga med att fylla i storlekarna i rätt format så att de sammantälls till höger.  </t>
  </si>
  <si>
    <t>Förnamn</t>
  </si>
  <si>
    <t>Efternamn</t>
  </si>
  <si>
    <t>Art 1</t>
  </si>
  <si>
    <t>Antal</t>
  </si>
  <si>
    <t>Art 2</t>
  </si>
  <si>
    <t>Strumpor</t>
  </si>
  <si>
    <t>Axel</t>
  </si>
  <si>
    <t>Bergman</t>
  </si>
  <si>
    <t>AB</t>
  </si>
  <si>
    <t>S</t>
  </si>
  <si>
    <t>31-33</t>
  </si>
  <si>
    <t>Edvard</t>
  </si>
  <si>
    <t>Lundqvist/Börjesson</t>
  </si>
  <si>
    <t>ELB</t>
  </si>
  <si>
    <t>L</t>
  </si>
  <si>
    <t>34-36</t>
  </si>
  <si>
    <t>Edvin</t>
  </si>
  <si>
    <t>Karlsson</t>
  </si>
  <si>
    <t>EK</t>
  </si>
  <si>
    <t>M</t>
  </si>
  <si>
    <t>37-39</t>
  </si>
  <si>
    <t>Hampus</t>
  </si>
  <si>
    <t>HK</t>
  </si>
  <si>
    <t>40-42</t>
  </si>
  <si>
    <t>Isak</t>
  </si>
  <si>
    <t>Larsson</t>
  </si>
  <si>
    <t>IL</t>
  </si>
  <si>
    <t>XS</t>
  </si>
  <si>
    <t>43-45</t>
  </si>
  <si>
    <t>Kaima</t>
  </si>
  <si>
    <t>Osunde</t>
  </si>
  <si>
    <t>KO</t>
  </si>
  <si>
    <t>Totalt</t>
  </si>
  <si>
    <t>Leo</t>
  </si>
  <si>
    <t>Shahrokni</t>
  </si>
  <si>
    <t>LS</t>
  </si>
  <si>
    <t>Leon</t>
  </si>
  <si>
    <t>Thelin</t>
  </si>
  <si>
    <t>LT</t>
  </si>
  <si>
    <t>Lucas</t>
  </si>
  <si>
    <t>Nilsson</t>
  </si>
  <si>
    <t>LN</t>
  </si>
  <si>
    <t xml:space="preserve">XL </t>
  </si>
  <si>
    <t>Melker</t>
  </si>
  <si>
    <t>Nilsson/Grönlund</t>
  </si>
  <si>
    <t>MNG</t>
  </si>
  <si>
    <t xml:space="preserve">XXL </t>
  </si>
  <si>
    <t>Oskar</t>
  </si>
  <si>
    <t>Tjernberg</t>
  </si>
  <si>
    <t>OT</t>
  </si>
  <si>
    <t xml:space="preserve">Totalt </t>
  </si>
  <si>
    <t xml:space="preserve">Sigge </t>
  </si>
  <si>
    <t>Jonsson</t>
  </si>
  <si>
    <t>SJ</t>
  </si>
  <si>
    <t>Simon</t>
  </si>
  <si>
    <t>Bergqvist</t>
  </si>
  <si>
    <t>SB</t>
  </si>
  <si>
    <t>Art 3</t>
  </si>
  <si>
    <t>Art 4</t>
  </si>
  <si>
    <t>Texas</t>
  </si>
  <si>
    <t>Lundberg</t>
  </si>
  <si>
    <t>TL</t>
  </si>
  <si>
    <t>Thor</t>
  </si>
  <si>
    <t>Franklin</t>
  </si>
  <si>
    <t>TF</t>
  </si>
  <si>
    <t>William</t>
  </si>
  <si>
    <t>Marklund</t>
  </si>
  <si>
    <t>WM</t>
  </si>
  <si>
    <t>Johannes</t>
  </si>
  <si>
    <t>Hansson</t>
  </si>
  <si>
    <t>JH</t>
  </si>
  <si>
    <t>Maria</t>
  </si>
  <si>
    <t>Fredrik</t>
  </si>
  <si>
    <t>Jimmy</t>
  </si>
  <si>
    <t>Peter</t>
  </si>
  <si>
    <t>Tryck</t>
  </si>
  <si>
    <t>Initialer</t>
  </si>
  <si>
    <t>Namn</t>
  </si>
  <si>
    <t>Övrigt Tryck</t>
  </si>
  <si>
    <t xml:space="preserve">Initialer </t>
  </si>
  <si>
    <t xml:space="preserve">Bröstnamn </t>
  </si>
  <si>
    <t>Övrigt tryck</t>
  </si>
  <si>
    <t>ARTIKEL PRIS</t>
  </si>
  <si>
    <t>KLUBBLOGGA PRIS</t>
  </si>
  <si>
    <t xml:space="preserve">SPONS TRYCK PRIS </t>
  </si>
  <si>
    <t>PRIS ART + TRYCK</t>
  </si>
  <si>
    <t>ANTAL</t>
  </si>
  <si>
    <t>TOT PRIS</t>
  </si>
  <si>
    <t>ÖVRIGA TRYCK</t>
  </si>
  <si>
    <t>PRIS</t>
  </si>
  <si>
    <t>NAMN LITET</t>
  </si>
  <si>
    <t>NAMN STORT</t>
  </si>
  <si>
    <t>INITIAL</t>
  </si>
  <si>
    <t>LEDARE LITET</t>
  </si>
  <si>
    <t>LEDARE STORT</t>
  </si>
  <si>
    <t>FÖRENINGSNAMN</t>
  </si>
  <si>
    <t>SIFFRA LITEN</t>
  </si>
  <si>
    <t>SIFFRA STOR</t>
  </si>
  <si>
    <t>TOTALT</t>
  </si>
  <si>
    <t>Initsialer till Jackan</t>
  </si>
  <si>
    <t>Andreas</t>
  </si>
  <si>
    <t>Ylva</t>
  </si>
  <si>
    <t>Frank</t>
  </si>
  <si>
    <t>Olivia</t>
  </si>
  <si>
    <t>Jawad</t>
  </si>
  <si>
    <t>Storlek jacka</t>
  </si>
  <si>
    <t>Storlek T-shirt med nr och efternamn</t>
  </si>
  <si>
    <t>Storlek T-shirt med tryck</t>
  </si>
  <si>
    <t xml:space="preserve">Nr till T-shirt </t>
  </si>
  <si>
    <t>L (Dam)</t>
  </si>
  <si>
    <t>S (Dam)</t>
  </si>
  <si>
    <t>XL(Dam)</t>
  </si>
  <si>
    <t>Elin</t>
  </si>
  <si>
    <t>Karl</t>
  </si>
  <si>
    <t>M(Dam)</t>
  </si>
  <si>
    <t>Anna</t>
  </si>
  <si>
    <t>Ann-Sofie</t>
  </si>
  <si>
    <t>Anders</t>
  </si>
  <si>
    <t>M (Herr)</t>
  </si>
  <si>
    <t>M (Dam)</t>
  </si>
  <si>
    <t>Junior</t>
  </si>
  <si>
    <t>L (Herr)</t>
  </si>
  <si>
    <t>XL (Herr)</t>
  </si>
  <si>
    <t xml:space="preserve">Jenny </t>
  </si>
  <si>
    <t>S (Herr)</t>
  </si>
  <si>
    <t>Nils</t>
  </si>
  <si>
    <t>140 (Barn)</t>
  </si>
  <si>
    <t>140(Barn)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</si>
</sst>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scheme val="minor"/>
    </font>
    <font>
      <sz val="11"/>
      <color theme="1"/>
      <name val="Aptos Narrow"/>
    </font>
    <font>
      <b/>
      <sz val="16"/>
      <color rgb="FF000000"/>
      <name val="Calibri"/>
    </font>
    <font>
      <sz val="11"/>
      <name val="Aptos Narrow"/>
    </font>
    <font>
      <sz val="14"/>
      <color rgb="FF000000"/>
      <name val="Calibri"/>
    </font>
    <font>
      <b/>
      <sz val="16"/>
      <color theme="0"/>
      <name val="Calibri"/>
    </font>
    <font>
      <b/>
      <sz val="16"/>
      <color theme="1"/>
      <name val="Calibri"/>
    </font>
    <font>
      <b/>
      <sz val="14"/>
      <color rgb="FF000000"/>
      <name val="Calibri"/>
    </font>
    <font>
      <b/>
      <sz val="16"/>
      <color rgb="FFFFFFFF"/>
      <name val="Arial"/>
    </font>
    <font>
      <b/>
      <sz val="16"/>
      <color theme="0"/>
      <name val="Dinpro-bold"/>
    </font>
    <font>
      <b/>
      <sz val="18"/>
      <color theme="0"/>
      <name val="Calibri"/>
    </font>
    <font>
      <b/>
      <sz val="18"/>
      <color rgb="FF000000"/>
      <name val="Calibri"/>
    </font>
    <font>
      <sz val="11"/>
      <color theme="1"/>
      <name val="Calibri"/>
    </font>
    <font>
      <sz val="16"/>
      <color rgb="FF000000"/>
      <name val="Calibri"/>
    </font>
    <font>
      <sz val="16"/>
      <color theme="1"/>
      <name val="Calibri"/>
    </font>
    <font>
      <sz val="18"/>
      <color rgb="FF000000"/>
      <name val="Calibri"/>
    </font>
    <font>
      <b/>
      <sz val="18"/>
      <color theme="1"/>
      <name val="Aptos Narrow"/>
    </font>
    <font>
      <sz val="18"/>
      <color theme="1"/>
      <name val="Aptos Narrow"/>
    </font>
    <font>
      <b/>
      <sz val="11"/>
      <color theme="0"/>
      <name val="Aptos Narrow"/>
    </font>
    <font>
      <b/>
      <sz val="11"/>
      <color theme="1"/>
      <name val="Aptos Narrow"/>
    </font>
    <font>
      <sz val="14"/>
      <color rgb="FF000000"/>
      <name val="Times New Roman"/>
    </font>
    <font>
      <b/>
      <sz val="16"/>
      <color rgb="FF000000"/>
      <name val="Calibri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  <font>
      <sz val="16"/>
      <color rgb="FFFF0000"/>
      <name val="Calibri"/>
      <family val="2"/>
    </font>
    <font>
      <sz val="16"/>
      <color rgb="FF000000"/>
      <name val="Calibri"/>
      <family val="2"/>
    </font>
    <font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FF0000"/>
        <bgColor rgb="FFFF000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center"/>
    </xf>
    <xf numFmtId="0" fontId="2" fillId="0" borderId="8" xfId="0" applyFont="1" applyBorder="1"/>
    <xf numFmtId="0" fontId="6" fillId="0" borderId="8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3" borderId="20" xfId="0" applyFont="1" applyFill="1" applyBorder="1"/>
    <xf numFmtId="0" fontId="8" fillId="3" borderId="21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10" fillId="4" borderId="23" xfId="0" applyFont="1" applyFill="1" applyBorder="1"/>
    <xf numFmtId="0" fontId="10" fillId="4" borderId="24" xfId="0" applyFont="1" applyFill="1" applyBorder="1"/>
    <xf numFmtId="0" fontId="11" fillId="0" borderId="0" xfId="0" applyFont="1"/>
    <xf numFmtId="0" fontId="10" fillId="4" borderId="23" xfId="0" applyFont="1" applyFill="1" applyBorder="1" applyAlignment="1">
      <alignment horizontal="left"/>
    </xf>
    <xf numFmtId="0" fontId="10" fillId="4" borderId="24" xfId="0" applyFont="1" applyFill="1" applyBorder="1" applyAlignment="1">
      <alignment horizontal="center"/>
    </xf>
    <xf numFmtId="0" fontId="12" fillId="0" borderId="0" xfId="0" applyFont="1"/>
    <xf numFmtId="0" fontId="13" fillId="0" borderId="25" xfId="0" applyFont="1" applyBorder="1"/>
    <xf numFmtId="0" fontId="14" fillId="0" borderId="26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5" fillId="0" borderId="28" xfId="0" applyFont="1" applyBorder="1"/>
    <xf numFmtId="0" fontId="13" fillId="5" borderId="28" xfId="0" applyFont="1" applyFill="1" applyBorder="1"/>
    <xf numFmtId="0" fontId="14" fillId="5" borderId="8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13" fillId="5" borderId="29" xfId="0" applyFont="1" applyFill="1" applyBorder="1" applyAlignment="1">
      <alignment horizontal="center"/>
    </xf>
    <xf numFmtId="0" fontId="13" fillId="0" borderId="28" xfId="0" applyFont="1" applyBorder="1"/>
    <xf numFmtId="0" fontId="14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5" fillId="0" borderId="30" xfId="0" applyFont="1" applyBorder="1"/>
    <xf numFmtId="0" fontId="15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left"/>
    </xf>
    <xf numFmtId="0" fontId="16" fillId="0" borderId="3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5" fillId="0" borderId="30" xfId="0" applyFont="1" applyBorder="1" applyAlignment="1">
      <alignment horizontal="left"/>
    </xf>
    <xf numFmtId="0" fontId="16" fillId="0" borderId="34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37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38" xfId="0" applyFont="1" applyBorder="1" applyAlignment="1">
      <alignment horizontal="left"/>
    </xf>
    <xf numFmtId="0" fontId="15" fillId="0" borderId="39" xfId="0" applyFont="1" applyBorder="1" applyAlignment="1">
      <alignment horizontal="left"/>
    </xf>
    <xf numFmtId="0" fontId="15" fillId="0" borderId="0" xfId="0" applyFont="1"/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3" borderId="20" xfId="0" applyFont="1" applyFill="1" applyBorder="1"/>
    <xf numFmtId="0" fontId="18" fillId="3" borderId="40" xfId="0" applyFont="1" applyFill="1" applyBorder="1"/>
    <xf numFmtId="0" fontId="18" fillId="3" borderId="41" xfId="0" applyFont="1" applyFill="1" applyBorder="1"/>
    <xf numFmtId="0" fontId="18" fillId="4" borderId="42" xfId="0" applyFont="1" applyFill="1" applyBorder="1"/>
    <xf numFmtId="0" fontId="1" fillId="6" borderId="28" xfId="0" applyFont="1" applyFill="1" applyBorder="1"/>
    <xf numFmtId="0" fontId="1" fillId="6" borderId="8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3" xfId="0" applyFont="1" applyBorder="1"/>
    <xf numFmtId="0" fontId="1" fillId="6" borderId="30" xfId="0" applyFont="1" applyFill="1" applyBorder="1"/>
    <xf numFmtId="0" fontId="1" fillId="6" borderId="44" xfId="0" applyFont="1" applyFill="1" applyBorder="1"/>
    <xf numFmtId="0" fontId="1" fillId="0" borderId="44" xfId="0" applyFont="1" applyBorder="1"/>
    <xf numFmtId="0" fontId="1" fillId="0" borderId="45" xfId="0" applyFont="1" applyBorder="1"/>
    <xf numFmtId="0" fontId="1" fillId="0" borderId="46" xfId="0" applyFont="1" applyBorder="1"/>
    <xf numFmtId="0" fontId="19" fillId="0" borderId="0" xfId="0" applyFont="1"/>
    <xf numFmtId="0" fontId="19" fillId="0" borderId="47" xfId="0" applyFont="1" applyBorder="1"/>
    <xf numFmtId="0" fontId="18" fillId="0" borderId="0" xfId="0" applyFont="1"/>
    <xf numFmtId="0" fontId="1" fillId="6" borderId="48" xfId="0" applyFont="1" applyFill="1" applyBorder="1"/>
    <xf numFmtId="0" fontId="1" fillId="6" borderId="49" xfId="0" applyFont="1" applyFill="1" applyBorder="1"/>
    <xf numFmtId="0" fontId="20" fillId="0" borderId="0" xfId="0" applyFont="1"/>
    <xf numFmtId="0" fontId="1" fillId="0" borderId="0" xfId="0" applyFont="1" applyAlignment="1">
      <alignment horizontal="right" vertical="center"/>
    </xf>
    <xf numFmtId="0" fontId="21" fillId="5" borderId="28" xfId="0" applyFont="1" applyFill="1" applyBorder="1"/>
    <xf numFmtId="0" fontId="21" fillId="0" borderId="28" xfId="0" applyFont="1" applyBorder="1"/>
    <xf numFmtId="0" fontId="21" fillId="5" borderId="8" xfId="0" applyFont="1" applyFill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5" borderId="28" xfId="0" applyFont="1" applyFill="1" applyBorder="1"/>
    <xf numFmtId="0" fontId="23" fillId="5" borderId="8" xfId="0" applyFont="1" applyFill="1" applyBorder="1" applyAlignment="1">
      <alignment horizontal="center"/>
    </xf>
    <xf numFmtId="0" fontId="23" fillId="0" borderId="28" xfId="0" applyFont="1" applyBorder="1"/>
    <xf numFmtId="0" fontId="23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10" fillId="4" borderId="35" xfId="0" applyFont="1" applyFill="1" applyBorder="1" applyAlignment="1">
      <alignment horizontal="center"/>
    </xf>
    <xf numFmtId="0" fontId="3" fillId="0" borderId="36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1" fillId="2" borderId="2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0" xfId="0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3" fillId="0" borderId="39" xfId="0" applyFont="1" applyBorder="1"/>
    <xf numFmtId="0" fontId="19" fillId="0" borderId="50" xfId="0" applyFont="1" applyBorder="1" applyAlignment="1">
      <alignment horizontal="center"/>
    </xf>
    <xf numFmtId="0" fontId="3" fillId="0" borderId="51" xfId="0" applyFont="1" applyBorder="1"/>
    <xf numFmtId="0" fontId="18" fillId="3" borderId="35" xfId="0" applyFont="1" applyFill="1" applyBorder="1" applyAlignment="1">
      <alignment horizontal="left"/>
    </xf>
    <xf numFmtId="0" fontId="1" fillId="2" borderId="16" xfId="0" applyFont="1" applyFill="1" applyBorder="1"/>
    <xf numFmtId="0" fontId="15" fillId="0" borderId="52" xfId="0" applyFont="1" applyBorder="1" applyAlignment="1">
      <alignment horizontal="left"/>
    </xf>
    <xf numFmtId="0" fontId="15" fillId="0" borderId="53" xfId="0" applyFont="1" applyBorder="1" applyAlignment="1">
      <alignment horizontal="left"/>
    </xf>
    <xf numFmtId="0" fontId="15" fillId="0" borderId="54" xfId="0" applyFont="1" applyBorder="1" applyAlignment="1">
      <alignment horizontal="center"/>
    </xf>
    <xf numFmtId="0" fontId="24" fillId="5" borderId="28" xfId="0" applyFont="1" applyFill="1" applyBorder="1"/>
    <xf numFmtId="0" fontId="24" fillId="5" borderId="8" xfId="0" applyFont="1" applyFill="1" applyBorder="1" applyAlignment="1">
      <alignment horizontal="center"/>
    </xf>
    <xf numFmtId="0" fontId="25" fillId="5" borderId="8" xfId="0" applyFont="1" applyFill="1" applyBorder="1" applyAlignment="1">
      <alignment horizontal="center"/>
    </xf>
    <xf numFmtId="0" fontId="26" fillId="5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2" name="image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6" name="image1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8" name="image1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0" name="image1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1" name="image1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2" name="image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3" name="image1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5" name="image1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7" name="image1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8" name="image1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9" name="image1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0" name="image1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2" name="image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3" name="image1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4" name="image1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5" name="image1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6" name="image1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7" name="image1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8" name="image1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9" name="image1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0" name="image1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1" name="image1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2" name="image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2" name="image1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6" name="image1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8" name="image1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0" name="image1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1" name="image1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2" name="image1.p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3" name="image1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5" name="image1.pn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7" name="image1.pn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8" name="image1.png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9" name="image1.pn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0" name="image1.pn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2" name="image1.png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3" name="image1.png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4" name="image1.png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5" name="image1.pn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6" name="image1.png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7" name="image1.png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8" name="image1.png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9" name="image1.pn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0" name="image1.pn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1" name="image1.pn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2" name="image1.pn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3" name="image1.png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4" name="image1.png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5" name="image1.png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6" name="image1.png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7" name="image1.png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8" name="image1.png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9" name="image1.png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0" name="image1.png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1" name="image1.png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2" name="image1.png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3" name="image1.pn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4" name="image1.png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5" name="image1.png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6" name="image1.png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7" name="image1.pn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8" name="image1.png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9" name="image1.pn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0" name="image1.png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2" name="image1.png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3" name="image1.png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4" name="image1.png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5" name="image1.png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2" name="image1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6" name="image1.pn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8" name="image1.pn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0" name="image1.pn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1" name="image1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2" name="image1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3" name="image1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5" name="image1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7" name="image1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8" name="image1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9" name="image1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0" name="image1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2" name="image1.pn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3" name="image1.png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4" name="image1.png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5" name="image1.png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6" name="image1.pn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7" name="image1.pn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8" name="image1.pn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9" name="image1.pn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0" name="image1.pn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1" name="image1.png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2" name="image1.pn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3" name="image1.png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4" name="image1.pn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5" name="image1.pn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6" name="image1.pn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7" name="image1.png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8" name="image1.pn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9" name="image1.pn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0" name="image1.png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1" name="image1.png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2" name="image1.pn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3" name="image1.pn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4" name="image1.png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5" name="image1.pn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6" name="image1.png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7" name="image1.pn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8" name="image1.png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9" name="image1.png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0" name="image1.png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2" name="image1.png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3" name="image1.png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4" name="image1.png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5" name="image1.png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6" name="image1.png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7" name="image1.png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8" name="image1.png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9" name="image1.png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0" name="image1.png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1" name="image1.png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2" name="image1.png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3" name="image1.png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4" name="image1.png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5" name="image1.png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2" name="image1.pn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6" name="image1.png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8" name="image1.png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0" name="image1.png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1" name="image1.png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2" name="image1.png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3" name="image1.png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5" name="image1.png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7" name="image1.png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8" name="image1.png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29" name="image1.png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0" name="image1.png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2" name="image1.png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3" name="image1.pn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171450</xdr:rowOff>
    </xdr:from>
    <xdr:ext cx="5343525" cy="704850"/>
    <xdr:pic>
      <xdr:nvPicPr>
        <xdr:cNvPr id="34" name="image1.png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9058275" cy="809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816863" y="3375188"/>
          <a:ext cx="9058275" cy="809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KALKYL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Fyll i artikel, pris och antal i de grå fälten</a:t>
          </a:r>
          <a:endParaRPr sz="18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0</xdr:colOff>
      <xdr:row>26</xdr:row>
      <xdr:rowOff>0</xdr:rowOff>
    </xdr:from>
    <xdr:ext cx="13220700" cy="62103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6"/>
  <sheetViews>
    <sheetView tabSelected="1" topLeftCell="A29" workbookViewId="0">
      <selection activeCell="F39" sqref="F39"/>
    </sheetView>
  </sheetViews>
  <sheetFormatPr defaultColWidth="12.5703125" defaultRowHeight="15" customHeight="1"/>
  <cols>
    <col min="1" max="1" width="5.42578125" customWidth="1"/>
    <col min="2" max="2" width="25.42578125" customWidth="1"/>
    <col min="3" max="3" width="24.7109375" customWidth="1"/>
    <col min="4" max="4" width="28.7109375" customWidth="1"/>
    <col min="5" max="5" width="24" customWidth="1"/>
    <col min="6" max="6" width="52.7109375" customWidth="1"/>
    <col min="7" max="7" width="38.5703125" customWidth="1"/>
    <col min="8" max="8" width="21.7109375" customWidth="1"/>
    <col min="9" max="9" width="6.42578125" customWidth="1"/>
    <col min="10" max="10" width="8" customWidth="1"/>
    <col min="11" max="11" width="11.42578125" customWidth="1"/>
    <col min="12" max="12" width="16.7109375" customWidth="1"/>
    <col min="13" max="13" width="10.85546875" customWidth="1"/>
    <col min="14" max="14" width="14.140625" customWidth="1"/>
    <col min="15" max="15" width="16.7109375" customWidth="1"/>
    <col min="16" max="16" width="11" customWidth="1"/>
    <col min="17" max="17" width="10.42578125" customWidth="1"/>
    <col min="18" max="18" width="16.7109375" customWidth="1"/>
    <col min="19" max="19" width="10.7109375" customWidth="1"/>
    <col min="20" max="20" width="8.7109375" customWidth="1"/>
    <col min="21" max="26" width="14.42578125" customWidth="1"/>
  </cols>
  <sheetData>
    <row r="1" spans="1:20" ht="14.2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4.25" customHeight="1">
      <c r="A2" s="1"/>
      <c r="B2" s="87"/>
      <c r="C2" s="88"/>
      <c r="D2" s="88"/>
      <c r="E2" s="88"/>
      <c r="F2" s="88"/>
      <c r="G2" s="88"/>
      <c r="H2" s="88"/>
      <c r="I2" s="89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62.25" customHeight="1">
      <c r="A3" s="1"/>
      <c r="B3" s="90"/>
      <c r="C3" s="91"/>
      <c r="D3" s="91"/>
      <c r="E3" s="91"/>
      <c r="F3" s="91"/>
      <c r="G3" s="91"/>
      <c r="H3" s="91"/>
      <c r="I3" s="92"/>
      <c r="J3" s="1"/>
      <c r="K3" s="93"/>
      <c r="L3" s="88"/>
      <c r="M3" s="88"/>
      <c r="N3" s="88"/>
      <c r="O3" s="88"/>
      <c r="P3" s="88"/>
      <c r="Q3" s="88"/>
      <c r="R3" s="88"/>
      <c r="S3" s="89"/>
    </row>
    <row r="4" spans="1:20" ht="22.5" customHeight="1">
      <c r="A4" s="1"/>
      <c r="B4" s="3" t="s">
        <v>0</v>
      </c>
      <c r="C4" s="3" t="s">
        <v>1</v>
      </c>
      <c r="D4" s="94" t="s">
        <v>2</v>
      </c>
      <c r="E4" s="84"/>
      <c r="F4" s="94" t="s">
        <v>3</v>
      </c>
      <c r="G4" s="83"/>
      <c r="H4" s="84"/>
      <c r="I4" s="4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ht="22.5" customHeight="1">
      <c r="A5" s="1"/>
      <c r="B5" s="5"/>
      <c r="C5" s="6"/>
      <c r="D5" s="82"/>
      <c r="E5" s="84"/>
      <c r="F5" s="82"/>
      <c r="G5" s="83"/>
      <c r="H5" s="84"/>
      <c r="I5" s="6"/>
      <c r="J5" s="1"/>
      <c r="K5" s="1"/>
      <c r="L5" s="1"/>
      <c r="M5" s="1"/>
      <c r="N5" s="1"/>
      <c r="O5" s="1"/>
      <c r="P5" s="1"/>
      <c r="Q5" s="1"/>
    </row>
    <row r="6" spans="1:20" ht="18" customHeight="1">
      <c r="A6" s="1"/>
      <c r="B6" s="7"/>
      <c r="C6" s="7"/>
      <c r="D6" s="7"/>
      <c r="E6" s="7"/>
      <c r="F6" s="7"/>
      <c r="G6" s="7"/>
      <c r="H6" s="7"/>
      <c r="I6" s="7"/>
      <c r="J6" s="7"/>
      <c r="K6" s="1"/>
      <c r="L6" s="1"/>
      <c r="M6" s="1"/>
      <c r="N6" s="1"/>
      <c r="O6" s="1"/>
      <c r="P6" s="1"/>
      <c r="Q6" s="1"/>
      <c r="R6" s="1"/>
      <c r="S6" s="1"/>
    </row>
    <row r="7" spans="1:20" ht="18" customHeight="1">
      <c r="A7" s="1"/>
      <c r="B7" s="95" t="s">
        <v>5</v>
      </c>
      <c r="C7" s="96"/>
      <c r="D7" s="96"/>
      <c r="E7" s="96"/>
      <c r="F7" s="96"/>
      <c r="G7" s="96"/>
      <c r="H7" s="96"/>
      <c r="I7" s="97"/>
      <c r="J7" s="7"/>
      <c r="K7" s="7"/>
      <c r="L7" s="1"/>
      <c r="M7" s="1"/>
      <c r="N7" s="1"/>
      <c r="O7" s="1"/>
      <c r="P7" s="1"/>
      <c r="Q7" s="1"/>
      <c r="R7" s="1"/>
      <c r="S7" s="1"/>
    </row>
    <row r="8" spans="1:20" ht="18" customHeight="1">
      <c r="A8" s="1"/>
      <c r="B8" s="98"/>
      <c r="C8" s="99"/>
      <c r="D8" s="99"/>
      <c r="E8" s="99"/>
      <c r="F8" s="99"/>
      <c r="G8" s="99"/>
      <c r="H8" s="99"/>
      <c r="I8" s="100"/>
      <c r="J8" s="7"/>
      <c r="K8" s="7"/>
      <c r="L8" s="1"/>
      <c r="M8" s="1"/>
      <c r="N8" s="1"/>
      <c r="O8" s="1"/>
      <c r="P8" s="1"/>
      <c r="Q8" s="1"/>
      <c r="R8" s="1"/>
      <c r="S8" s="1"/>
    </row>
    <row r="9" spans="1:20" ht="18" customHeight="1">
      <c r="A9" s="1"/>
      <c r="B9" s="98"/>
      <c r="C9" s="99"/>
      <c r="D9" s="99"/>
      <c r="E9" s="99"/>
      <c r="F9" s="99"/>
      <c r="G9" s="99"/>
      <c r="H9" s="99"/>
      <c r="I9" s="100"/>
      <c r="J9" s="7"/>
      <c r="K9" s="7"/>
      <c r="L9" s="1"/>
      <c r="M9" s="1"/>
      <c r="N9" s="1"/>
      <c r="O9" s="1"/>
      <c r="P9" s="1"/>
      <c r="Q9" s="1"/>
      <c r="R9" s="1"/>
      <c r="S9" s="1"/>
    </row>
    <row r="10" spans="1:20" ht="18" customHeight="1">
      <c r="A10" s="1"/>
      <c r="B10" s="98"/>
      <c r="C10" s="99"/>
      <c r="D10" s="99"/>
      <c r="E10" s="99"/>
      <c r="F10" s="99"/>
      <c r="G10" s="99"/>
      <c r="H10" s="99"/>
      <c r="I10" s="100"/>
      <c r="J10" s="7"/>
      <c r="K10" s="7"/>
      <c r="L10" s="1"/>
      <c r="M10" s="1"/>
      <c r="N10" s="1"/>
      <c r="O10" s="1"/>
      <c r="P10" s="1"/>
      <c r="Q10" s="1"/>
      <c r="R10" s="1"/>
      <c r="S10" s="1"/>
    </row>
    <row r="11" spans="1:20" ht="18" customHeight="1">
      <c r="A11" s="1"/>
      <c r="B11" s="101"/>
      <c r="C11" s="102"/>
      <c r="D11" s="102"/>
      <c r="E11" s="102"/>
      <c r="F11" s="102"/>
      <c r="G11" s="102"/>
      <c r="H11" s="102"/>
      <c r="I11" s="103"/>
      <c r="J11" s="7"/>
      <c r="K11" s="7"/>
      <c r="L11" s="1"/>
      <c r="M11" s="1"/>
      <c r="N11" s="1"/>
      <c r="O11" s="1"/>
      <c r="P11" s="1"/>
      <c r="Q11" s="1"/>
      <c r="R11" s="1"/>
      <c r="S11" s="1"/>
    </row>
    <row r="12" spans="1:20" ht="22.5" customHeight="1">
      <c r="A12" s="1"/>
      <c r="B12" s="8" t="s">
        <v>6</v>
      </c>
      <c r="C12" s="9" t="s">
        <v>7</v>
      </c>
      <c r="D12" s="9" t="s">
        <v>105</v>
      </c>
      <c r="E12" s="9" t="s">
        <v>111</v>
      </c>
      <c r="F12" s="9" t="s">
        <v>112</v>
      </c>
      <c r="G12" s="10" t="s">
        <v>113</v>
      </c>
      <c r="H12" s="9" t="s">
        <v>114</v>
      </c>
      <c r="I12" s="9"/>
      <c r="J12" s="11"/>
      <c r="K12" s="1"/>
      <c r="L12" s="12" t="s">
        <v>8</v>
      </c>
      <c r="M12" s="13" t="s">
        <v>9</v>
      </c>
      <c r="N12" s="14"/>
      <c r="O12" s="15" t="s">
        <v>10</v>
      </c>
      <c r="P12" s="16" t="s">
        <v>9</v>
      </c>
      <c r="Q12" s="14"/>
      <c r="R12" s="12" t="s">
        <v>11</v>
      </c>
      <c r="S12" s="13" t="s">
        <v>9</v>
      </c>
      <c r="T12" s="17"/>
    </row>
    <row r="13" spans="1:20" ht="22.5" customHeight="1">
      <c r="A13" s="1">
        <v>1</v>
      </c>
      <c r="B13" s="18" t="s">
        <v>12</v>
      </c>
      <c r="C13" s="19" t="s">
        <v>13</v>
      </c>
      <c r="D13" s="19" t="s">
        <v>14</v>
      </c>
      <c r="E13" s="20" t="s">
        <v>15</v>
      </c>
      <c r="F13" s="20" t="s">
        <v>15</v>
      </c>
      <c r="G13" s="20"/>
      <c r="H13" s="20">
        <v>27</v>
      </c>
      <c r="I13" s="20"/>
      <c r="J13" s="21"/>
      <c r="K13" s="1"/>
      <c r="L13" s="22">
        <v>128</v>
      </c>
      <c r="M13" s="23">
        <f>COUNTIFS(C13:C56,"128")</f>
        <v>0</v>
      </c>
      <c r="N13" s="24"/>
      <c r="O13" s="22">
        <v>128</v>
      </c>
      <c r="P13" s="23">
        <f>COUNTIFS(D13:D56,"128")</f>
        <v>0</v>
      </c>
      <c r="Q13" s="24"/>
      <c r="R13" s="25" t="s">
        <v>16</v>
      </c>
      <c r="S13" s="23">
        <f>COUNTIFS(G13:G56,"31-33")</f>
        <v>0</v>
      </c>
      <c r="T13" s="17"/>
    </row>
    <row r="14" spans="1:20" ht="22.5" customHeight="1">
      <c r="A14" s="1">
        <v>2</v>
      </c>
      <c r="B14" s="26" t="s">
        <v>17</v>
      </c>
      <c r="C14" s="27" t="s">
        <v>18</v>
      </c>
      <c r="D14" s="27" t="s">
        <v>19</v>
      </c>
      <c r="E14" s="28" t="s">
        <v>20</v>
      </c>
      <c r="F14" s="28" t="s">
        <v>20</v>
      </c>
      <c r="G14" s="28"/>
      <c r="H14" s="28">
        <v>26</v>
      </c>
      <c r="I14" s="28"/>
      <c r="J14" s="29"/>
      <c r="K14" s="1"/>
      <c r="L14" s="22">
        <v>140</v>
      </c>
      <c r="M14" s="23">
        <f>COUNTIFS(C13:C56,"140")</f>
        <v>0</v>
      </c>
      <c r="N14" s="24"/>
      <c r="O14" s="22">
        <v>140</v>
      </c>
      <c r="P14" s="23">
        <f>COUNTIFS(D13:D56,"140")</f>
        <v>0</v>
      </c>
      <c r="Q14" s="24"/>
      <c r="R14" s="25" t="s">
        <v>21</v>
      </c>
      <c r="S14" s="23">
        <f>COUNTIFS(G14:G57,"31-33")</f>
        <v>0</v>
      </c>
      <c r="T14" s="17"/>
    </row>
    <row r="15" spans="1:20" ht="22.5" customHeight="1">
      <c r="A15" s="1">
        <v>3</v>
      </c>
      <c r="B15" s="30" t="s">
        <v>22</v>
      </c>
      <c r="C15" s="31" t="s">
        <v>23</v>
      </c>
      <c r="D15" s="31" t="s">
        <v>24</v>
      </c>
      <c r="E15" s="32" t="s">
        <v>25</v>
      </c>
      <c r="F15" s="32" t="s">
        <v>25</v>
      </c>
      <c r="G15" s="32"/>
      <c r="H15" s="32">
        <v>9</v>
      </c>
      <c r="I15" s="32"/>
      <c r="J15" s="33"/>
      <c r="K15" s="1"/>
      <c r="L15" s="22">
        <v>152</v>
      </c>
      <c r="M15" s="23">
        <f>COUNTIFS(C13:C56,"152")</f>
        <v>0</v>
      </c>
      <c r="N15" s="24"/>
      <c r="O15" s="22">
        <v>152</v>
      </c>
      <c r="P15" s="23">
        <f>COUNTIFS(D13:D56,"152")</f>
        <v>0</v>
      </c>
      <c r="Q15" s="24"/>
      <c r="R15" s="25" t="s">
        <v>26</v>
      </c>
      <c r="S15" s="23">
        <f>COUNTIFS(G15:G58,"31-33")</f>
        <v>0</v>
      </c>
      <c r="T15" s="17"/>
    </row>
    <row r="16" spans="1:20" ht="22.5" customHeight="1">
      <c r="A16" s="1">
        <v>4</v>
      </c>
      <c r="B16" s="26" t="s">
        <v>27</v>
      </c>
      <c r="C16" s="27" t="s">
        <v>23</v>
      </c>
      <c r="D16" s="27" t="s">
        <v>28</v>
      </c>
      <c r="E16" s="28" t="s">
        <v>15</v>
      </c>
      <c r="F16" s="28" t="s">
        <v>15</v>
      </c>
      <c r="G16" s="28"/>
      <c r="H16" s="28">
        <v>3</v>
      </c>
      <c r="I16" s="28"/>
      <c r="J16" s="29"/>
      <c r="K16" s="1"/>
      <c r="L16" s="22">
        <v>164</v>
      </c>
      <c r="M16" s="23">
        <f>COUNTIFS(C13:C56,"164")</f>
        <v>0</v>
      </c>
      <c r="N16" s="24"/>
      <c r="O16" s="22">
        <v>164</v>
      </c>
      <c r="P16" s="23">
        <f>COUNTIFS(D13:D56,"164")</f>
        <v>0</v>
      </c>
      <c r="Q16" s="24"/>
      <c r="R16" s="25" t="s">
        <v>29</v>
      </c>
      <c r="S16" s="23">
        <f>COUNTIFS(G16:G59,"31-33")</f>
        <v>0</v>
      </c>
      <c r="T16" s="17"/>
    </row>
    <row r="17" spans="1:20" ht="22.5" customHeight="1">
      <c r="A17" s="1">
        <v>5</v>
      </c>
      <c r="B17" s="30" t="s">
        <v>30</v>
      </c>
      <c r="C17" s="32" t="s">
        <v>31</v>
      </c>
      <c r="D17" s="32" t="s">
        <v>32</v>
      </c>
      <c r="E17" s="32" t="s">
        <v>15</v>
      </c>
      <c r="F17" s="32" t="s">
        <v>15</v>
      </c>
      <c r="G17" s="32"/>
      <c r="H17" s="32">
        <v>11</v>
      </c>
      <c r="I17" s="32"/>
      <c r="J17" s="33"/>
      <c r="K17" s="1"/>
      <c r="L17" s="22" t="s">
        <v>33</v>
      </c>
      <c r="M17" s="23">
        <f>COUNTIFS(C13:C55,"XS")</f>
        <v>0</v>
      </c>
      <c r="N17" s="24"/>
      <c r="O17" s="22" t="s">
        <v>33</v>
      </c>
      <c r="P17" s="23">
        <f>COUNTIFS(D12:D55,"XS")</f>
        <v>0</v>
      </c>
      <c r="Q17" s="24"/>
      <c r="R17" s="34" t="s">
        <v>34</v>
      </c>
      <c r="S17" s="35">
        <f>COUNTIFS(G17:G60,"31-33")</f>
        <v>0</v>
      </c>
      <c r="T17" s="17"/>
    </row>
    <row r="18" spans="1:20" ht="22.5" customHeight="1">
      <c r="A18" s="1">
        <v>6</v>
      </c>
      <c r="B18" s="26" t="s">
        <v>35</v>
      </c>
      <c r="C18" s="28" t="s">
        <v>36</v>
      </c>
      <c r="D18" s="28" t="s">
        <v>37</v>
      </c>
      <c r="E18" s="28" t="s">
        <v>20</v>
      </c>
      <c r="F18" s="28" t="s">
        <v>25</v>
      </c>
      <c r="G18" s="28"/>
      <c r="H18" s="28">
        <v>14</v>
      </c>
      <c r="I18" s="28"/>
      <c r="J18" s="29"/>
      <c r="K18" s="1"/>
      <c r="L18" s="22" t="s">
        <v>15</v>
      </c>
      <c r="M18" s="23">
        <f>COUNTIFS(C13:C56,"S")</f>
        <v>0</v>
      </c>
      <c r="N18" s="24"/>
      <c r="O18" s="22" t="s">
        <v>15</v>
      </c>
      <c r="P18" s="23">
        <f>COUNTIFS(D13:D56,"S")</f>
        <v>0</v>
      </c>
      <c r="Q18" s="24"/>
      <c r="R18" s="36" t="s">
        <v>38</v>
      </c>
      <c r="S18" s="37">
        <f>SUM(S13:S17)</f>
        <v>0</v>
      </c>
      <c r="T18" s="17"/>
    </row>
    <row r="19" spans="1:20" ht="22.5" customHeight="1">
      <c r="A19" s="1">
        <v>7</v>
      </c>
      <c r="B19" s="30" t="s">
        <v>39</v>
      </c>
      <c r="C19" s="32" t="s">
        <v>40</v>
      </c>
      <c r="D19" s="32" t="s">
        <v>41</v>
      </c>
      <c r="E19" s="32" t="s">
        <v>15</v>
      </c>
      <c r="F19" s="32" t="s">
        <v>15</v>
      </c>
      <c r="G19" s="32"/>
      <c r="H19" s="32">
        <v>25</v>
      </c>
      <c r="I19" s="32"/>
      <c r="J19" s="33"/>
      <c r="K19" s="1"/>
      <c r="L19" s="22" t="s">
        <v>25</v>
      </c>
      <c r="M19" s="23">
        <f>COUNTIFS(C13:C56,"M")</f>
        <v>0</v>
      </c>
      <c r="N19" s="24"/>
      <c r="O19" s="22" t="s">
        <v>25</v>
      </c>
      <c r="P19" s="23">
        <f>COUNTIFS(D13:D56,"M")</f>
        <v>0</v>
      </c>
      <c r="Q19" s="24"/>
      <c r="R19" s="24"/>
      <c r="S19" s="38"/>
      <c r="T19" s="17"/>
    </row>
    <row r="20" spans="1:20" ht="22.5" customHeight="1">
      <c r="A20" s="1">
        <v>8</v>
      </c>
      <c r="B20" s="26" t="s">
        <v>42</v>
      </c>
      <c r="C20" s="28" t="s">
        <v>43</v>
      </c>
      <c r="D20" s="28" t="s">
        <v>44</v>
      </c>
      <c r="E20" s="28" t="s">
        <v>15</v>
      </c>
      <c r="F20" s="28" t="s">
        <v>15</v>
      </c>
      <c r="G20" s="28"/>
      <c r="H20" s="28">
        <v>24</v>
      </c>
      <c r="I20" s="28"/>
      <c r="J20" s="29"/>
      <c r="K20" s="1"/>
      <c r="L20" s="22" t="s">
        <v>20</v>
      </c>
      <c r="M20" s="23">
        <f>COUNTIFS(C13:C56,"L")</f>
        <v>0</v>
      </c>
      <c r="N20" s="24"/>
      <c r="O20" s="22" t="s">
        <v>20</v>
      </c>
      <c r="P20" s="23">
        <f>COUNTIFS(D13:D56,"L")</f>
        <v>0</v>
      </c>
      <c r="Q20" s="24"/>
      <c r="R20" s="24"/>
      <c r="S20" s="38"/>
      <c r="T20" s="17"/>
    </row>
    <row r="21" spans="1:20" ht="22.5" customHeight="1">
      <c r="A21" s="1">
        <v>9</v>
      </c>
      <c r="B21" s="30" t="s">
        <v>45</v>
      </c>
      <c r="C21" s="32" t="s">
        <v>46</v>
      </c>
      <c r="D21" s="32" t="s">
        <v>47</v>
      </c>
      <c r="E21" s="32" t="s">
        <v>15</v>
      </c>
      <c r="F21" s="32" t="s">
        <v>15</v>
      </c>
      <c r="G21" s="32"/>
      <c r="H21" s="32">
        <v>21</v>
      </c>
      <c r="I21" s="32"/>
      <c r="J21" s="33"/>
      <c r="K21" s="1"/>
      <c r="L21" s="22" t="s">
        <v>48</v>
      </c>
      <c r="M21" s="23">
        <f>COUNTIFS(C13:C56,"XL")</f>
        <v>0</v>
      </c>
      <c r="N21" s="39"/>
      <c r="O21" s="22" t="s">
        <v>48</v>
      </c>
      <c r="P21" s="23">
        <f>COUNTIFS(D13:D56,"XL")</f>
        <v>0</v>
      </c>
      <c r="Q21" s="39"/>
      <c r="R21" s="39"/>
      <c r="S21" s="39"/>
      <c r="T21" s="17"/>
    </row>
    <row r="22" spans="1:20" ht="22.5" customHeight="1">
      <c r="A22" s="1">
        <v>10</v>
      </c>
      <c r="B22" s="26" t="s">
        <v>49</v>
      </c>
      <c r="C22" s="28" t="s">
        <v>50</v>
      </c>
      <c r="D22" s="28" t="s">
        <v>51</v>
      </c>
      <c r="E22" s="28" t="s">
        <v>25</v>
      </c>
      <c r="F22" s="28" t="s">
        <v>15</v>
      </c>
      <c r="G22" s="28"/>
      <c r="H22" s="28">
        <v>1</v>
      </c>
      <c r="I22" s="28"/>
      <c r="J22" s="29"/>
      <c r="K22" s="1"/>
      <c r="L22" s="40" t="s">
        <v>52</v>
      </c>
      <c r="M22" s="35">
        <f>COUNTIFS(C13:C57,"XXL")</f>
        <v>0</v>
      </c>
      <c r="N22" s="39"/>
      <c r="O22" s="40" t="s">
        <v>52</v>
      </c>
      <c r="P22" s="35">
        <f>COUNTIFS(D13:D57,"XXL")</f>
        <v>0</v>
      </c>
      <c r="Q22" s="39"/>
      <c r="R22" s="39"/>
      <c r="S22" s="39"/>
      <c r="T22" s="17"/>
    </row>
    <row r="23" spans="1:20" ht="22.5" customHeight="1">
      <c r="A23" s="1">
        <v>11</v>
      </c>
      <c r="B23" s="30" t="s">
        <v>53</v>
      </c>
      <c r="C23" s="32" t="s">
        <v>54</v>
      </c>
      <c r="D23" s="32" t="s">
        <v>55</v>
      </c>
      <c r="E23" s="32" t="s">
        <v>25</v>
      </c>
      <c r="F23" s="32" t="s">
        <v>15</v>
      </c>
      <c r="G23" s="32"/>
      <c r="H23" s="32">
        <v>7</v>
      </c>
      <c r="I23" s="32"/>
      <c r="J23" s="33"/>
      <c r="K23" s="1"/>
      <c r="L23" s="36" t="s">
        <v>56</v>
      </c>
      <c r="M23" s="41">
        <f>SUM(M13:M22)</f>
        <v>0</v>
      </c>
      <c r="N23" s="42"/>
      <c r="O23" s="36" t="s">
        <v>56</v>
      </c>
      <c r="P23" s="37">
        <f>SUM(P13:P22)</f>
        <v>0</v>
      </c>
      <c r="T23" s="17"/>
    </row>
    <row r="24" spans="1:20" ht="19.5" customHeight="1">
      <c r="A24" s="1">
        <v>12</v>
      </c>
      <c r="B24" s="26" t="s">
        <v>57</v>
      </c>
      <c r="C24" s="27" t="s">
        <v>58</v>
      </c>
      <c r="D24" s="27" t="s">
        <v>59</v>
      </c>
      <c r="E24" s="28" t="s">
        <v>15</v>
      </c>
      <c r="F24" s="28" t="s">
        <v>15</v>
      </c>
      <c r="G24" s="28"/>
      <c r="H24" s="28">
        <v>8</v>
      </c>
      <c r="I24" s="28"/>
      <c r="J24" s="29"/>
      <c r="K24" s="1"/>
      <c r="N24" s="39"/>
      <c r="Q24" s="39"/>
      <c r="T24" s="17"/>
    </row>
    <row r="25" spans="1:20" ht="22.5" customHeight="1">
      <c r="A25" s="1">
        <v>13</v>
      </c>
      <c r="B25" s="30" t="s">
        <v>60</v>
      </c>
      <c r="C25" s="31" t="s">
        <v>61</v>
      </c>
      <c r="D25" s="31" t="s">
        <v>62</v>
      </c>
      <c r="E25" s="32" t="s">
        <v>15</v>
      </c>
      <c r="F25" s="32" t="s">
        <v>15</v>
      </c>
      <c r="G25" s="32"/>
      <c r="H25" s="32">
        <v>10</v>
      </c>
      <c r="I25" s="32"/>
      <c r="J25" s="33"/>
      <c r="K25" s="43"/>
      <c r="L25" s="12" t="s">
        <v>63</v>
      </c>
      <c r="M25" s="13" t="s">
        <v>9</v>
      </c>
      <c r="N25" s="39"/>
      <c r="O25" s="12" t="s">
        <v>64</v>
      </c>
      <c r="P25" s="13" t="s">
        <v>9</v>
      </c>
      <c r="Q25" s="39"/>
      <c r="R25" s="39"/>
      <c r="S25" s="39"/>
      <c r="T25" s="17"/>
    </row>
    <row r="26" spans="1:20" ht="22.5" customHeight="1">
      <c r="A26" s="1">
        <v>14</v>
      </c>
      <c r="B26" s="26" t="s">
        <v>65</v>
      </c>
      <c r="C26" s="27" t="s">
        <v>66</v>
      </c>
      <c r="D26" s="27" t="s">
        <v>67</v>
      </c>
      <c r="E26" s="28" t="s">
        <v>15</v>
      </c>
      <c r="F26" s="28" t="s">
        <v>15</v>
      </c>
      <c r="G26" s="28"/>
      <c r="H26" s="28">
        <v>4</v>
      </c>
      <c r="I26" s="28"/>
      <c r="J26" s="29"/>
      <c r="K26" s="1"/>
      <c r="L26" s="22">
        <v>128</v>
      </c>
      <c r="M26" s="23">
        <f>COUNTIFS(E13:E57,"128")</f>
        <v>0</v>
      </c>
      <c r="N26" s="39"/>
      <c r="O26" s="22">
        <v>128</v>
      </c>
      <c r="P26" s="23">
        <f>COUNTIFS(F13:F56,"128")</f>
        <v>0</v>
      </c>
      <c r="Q26" s="39"/>
      <c r="R26" s="39"/>
      <c r="S26" s="39"/>
      <c r="T26" s="17"/>
    </row>
    <row r="27" spans="1:20" ht="22.5" customHeight="1">
      <c r="A27" s="1">
        <v>15</v>
      </c>
      <c r="B27" s="30" t="s">
        <v>68</v>
      </c>
      <c r="C27" s="31" t="s">
        <v>69</v>
      </c>
      <c r="D27" s="31" t="s">
        <v>70</v>
      </c>
      <c r="E27" s="32" t="s">
        <v>15</v>
      </c>
      <c r="F27" s="32" t="s">
        <v>15</v>
      </c>
      <c r="G27" s="32"/>
      <c r="H27" s="32">
        <v>2</v>
      </c>
      <c r="I27" s="32"/>
      <c r="J27" s="33"/>
      <c r="K27" s="1"/>
      <c r="L27" s="22">
        <v>140</v>
      </c>
      <c r="M27" s="23">
        <f>COUNTIFS(E13:E57,"140")</f>
        <v>0</v>
      </c>
      <c r="N27" s="39"/>
      <c r="O27" s="22">
        <v>140</v>
      </c>
      <c r="P27" s="23">
        <f>COUNTIFS(F13:F56,"140")</f>
        <v>0</v>
      </c>
      <c r="Q27" s="39"/>
      <c r="T27" s="14"/>
    </row>
    <row r="28" spans="1:20" ht="22.5" customHeight="1">
      <c r="A28" s="1">
        <v>16</v>
      </c>
      <c r="B28" s="26" t="s">
        <v>71</v>
      </c>
      <c r="C28" s="28" t="s">
        <v>72</v>
      </c>
      <c r="D28" s="28" t="s">
        <v>73</v>
      </c>
      <c r="E28" s="28" t="s">
        <v>15</v>
      </c>
      <c r="F28" s="28" t="s">
        <v>15</v>
      </c>
      <c r="G28" s="28"/>
      <c r="H28" s="28">
        <v>6</v>
      </c>
      <c r="I28" s="28"/>
      <c r="J28" s="29"/>
      <c r="K28" s="1"/>
      <c r="L28" s="22">
        <v>152</v>
      </c>
      <c r="M28" s="23">
        <f>COUNTIFS(E13:E57,"152")</f>
        <v>0</v>
      </c>
      <c r="N28" s="14"/>
      <c r="O28" s="22">
        <v>152</v>
      </c>
      <c r="P28" s="23">
        <f>COUNTIFS(F13:F56,"152")</f>
        <v>0</v>
      </c>
      <c r="Q28" s="14"/>
      <c r="T28" s="17"/>
    </row>
    <row r="29" spans="1:20" ht="22.5" customHeight="1">
      <c r="A29" s="1">
        <v>17</v>
      </c>
      <c r="B29" s="30" t="s">
        <v>74</v>
      </c>
      <c r="C29" s="31" t="s">
        <v>75</v>
      </c>
      <c r="D29" s="31" t="s">
        <v>76</v>
      </c>
      <c r="E29" s="32" t="s">
        <v>25</v>
      </c>
      <c r="F29" s="32" t="s">
        <v>25</v>
      </c>
      <c r="G29" s="32"/>
      <c r="H29" s="32">
        <v>13</v>
      </c>
      <c r="I29" s="32"/>
      <c r="J29" s="33"/>
      <c r="K29" s="1"/>
      <c r="L29" s="22">
        <v>164</v>
      </c>
      <c r="M29" s="23">
        <f>COUNTIFS(E13:E57,"164")</f>
        <v>0</v>
      </c>
      <c r="N29" s="24"/>
      <c r="O29" s="22">
        <v>164</v>
      </c>
      <c r="P29" s="23">
        <f>COUNTIFS(F14:F56,"164")</f>
        <v>0</v>
      </c>
      <c r="Q29" s="24"/>
      <c r="T29" s="17"/>
    </row>
    <row r="30" spans="1:20" ht="22.5" customHeight="1">
      <c r="A30" s="1">
        <v>1</v>
      </c>
      <c r="B30" s="73" t="s">
        <v>77</v>
      </c>
      <c r="C30" s="75" t="s">
        <v>23</v>
      </c>
      <c r="D30" s="28"/>
      <c r="E30" s="28"/>
      <c r="F30" s="28"/>
      <c r="G30" s="75" t="s">
        <v>116</v>
      </c>
      <c r="H30" s="28"/>
      <c r="I30" s="28"/>
      <c r="J30" s="29"/>
      <c r="K30" s="1"/>
      <c r="L30" s="22" t="s">
        <v>33</v>
      </c>
      <c r="M30" s="23">
        <f>COUNTIFS(E13:E57,"XS")</f>
        <v>0</v>
      </c>
      <c r="N30" s="24"/>
      <c r="O30" s="22" t="s">
        <v>33</v>
      </c>
      <c r="P30" s="23">
        <f>COUNTIFS(F13:F56,"XS")</f>
        <v>0</v>
      </c>
      <c r="Q30" s="24"/>
      <c r="T30" s="17"/>
    </row>
    <row r="31" spans="1:20" ht="22.5" customHeight="1">
      <c r="A31" s="1">
        <v>2</v>
      </c>
      <c r="B31" s="74" t="s">
        <v>78</v>
      </c>
      <c r="C31" s="76" t="s">
        <v>54</v>
      </c>
      <c r="D31" s="31"/>
      <c r="E31" s="32"/>
      <c r="F31" s="32"/>
      <c r="G31" s="77" t="s">
        <v>127</v>
      </c>
      <c r="H31" s="32"/>
      <c r="I31" s="32"/>
      <c r="J31" s="33"/>
      <c r="K31" s="1"/>
      <c r="L31" s="22" t="s">
        <v>15</v>
      </c>
      <c r="M31" s="23">
        <f>COUNTIFS(E13:E57,"S")</f>
        <v>11</v>
      </c>
      <c r="N31" s="24"/>
      <c r="O31" s="22" t="s">
        <v>15</v>
      </c>
      <c r="P31" s="23">
        <f>COUNTIFS(F13:F56,"S")</f>
        <v>13</v>
      </c>
      <c r="Q31" s="24"/>
      <c r="T31" s="17"/>
    </row>
    <row r="32" spans="1:20" ht="22.5" customHeight="1">
      <c r="A32" s="1">
        <v>3</v>
      </c>
      <c r="B32" s="73" t="s">
        <v>79</v>
      </c>
      <c r="C32" s="75" t="s">
        <v>23</v>
      </c>
      <c r="D32" s="28"/>
      <c r="E32" s="28"/>
      <c r="F32" s="28"/>
      <c r="G32" s="75" t="s">
        <v>124</v>
      </c>
      <c r="H32" s="28"/>
      <c r="I32" s="28"/>
      <c r="J32" s="29"/>
      <c r="K32" s="1"/>
      <c r="L32" s="22" t="s">
        <v>25</v>
      </c>
      <c r="M32" s="23">
        <f>COUNTIFS(E13:E57,"M")</f>
        <v>4</v>
      </c>
      <c r="N32" s="24"/>
      <c r="O32" s="22" t="s">
        <v>25</v>
      </c>
      <c r="P32" s="23">
        <f>COUNTIFS(F13:F56,"M")</f>
        <v>3</v>
      </c>
      <c r="Q32" s="24"/>
      <c r="T32" s="17"/>
    </row>
    <row r="33" spans="1:20" ht="22.5" customHeight="1">
      <c r="A33" s="1">
        <v>4</v>
      </c>
      <c r="B33" s="74" t="s">
        <v>80</v>
      </c>
      <c r="C33" s="77" t="s">
        <v>58</v>
      </c>
      <c r="D33" s="32"/>
      <c r="E33" s="32"/>
      <c r="F33" s="32"/>
      <c r="G33" s="77" t="s">
        <v>124</v>
      </c>
      <c r="H33" s="32"/>
      <c r="I33" s="32"/>
      <c r="J33" s="33"/>
      <c r="K33" s="1"/>
      <c r="L33" s="22" t="s">
        <v>20</v>
      </c>
      <c r="M33" s="23">
        <f>COUNTIFS(E13:E57,"L")</f>
        <v>2</v>
      </c>
      <c r="N33" s="24"/>
      <c r="O33" s="22" t="s">
        <v>20</v>
      </c>
      <c r="P33" s="23">
        <f>COUNTIFS(F13:F56,"L")</f>
        <v>1</v>
      </c>
      <c r="Q33" s="24"/>
      <c r="T33" s="17"/>
    </row>
    <row r="34" spans="1:20" ht="22.5" customHeight="1">
      <c r="A34" s="1">
        <v>1</v>
      </c>
      <c r="B34" s="78" t="s">
        <v>106</v>
      </c>
      <c r="C34" s="79" t="s">
        <v>50</v>
      </c>
      <c r="D34" s="27"/>
      <c r="E34" s="28"/>
      <c r="F34" s="28"/>
      <c r="G34" s="79" t="s">
        <v>128</v>
      </c>
      <c r="H34" s="28"/>
      <c r="I34" s="28"/>
      <c r="J34" s="29"/>
      <c r="K34" s="1"/>
      <c r="L34" s="22" t="s">
        <v>48</v>
      </c>
      <c r="M34" s="23">
        <f>COUNTIFS(E13:E57,"XL")</f>
        <v>0</v>
      </c>
      <c r="N34" s="24"/>
      <c r="O34" s="22" t="s">
        <v>48</v>
      </c>
      <c r="P34" s="23">
        <f>COUNTIFS(F13:F56,"XL")</f>
        <v>0</v>
      </c>
      <c r="Q34" s="24"/>
      <c r="T34" s="17"/>
    </row>
    <row r="35" spans="1:20" ht="22.5" customHeight="1">
      <c r="A35" s="1">
        <v>2</v>
      </c>
      <c r="B35" s="80" t="s">
        <v>107</v>
      </c>
      <c r="C35" s="81" t="s">
        <v>50</v>
      </c>
      <c r="D35" s="31"/>
      <c r="E35" s="32"/>
      <c r="F35" s="32"/>
      <c r="G35" s="81" t="s">
        <v>117</v>
      </c>
      <c r="H35" s="32"/>
      <c r="I35" s="32"/>
      <c r="J35" s="33"/>
      <c r="K35" s="1"/>
      <c r="L35" s="40" t="s">
        <v>52</v>
      </c>
      <c r="M35" s="35">
        <f>COUNTIFS(E13:E58,"XXL")</f>
        <v>0</v>
      </c>
      <c r="N35" s="24"/>
      <c r="O35" s="40" t="s">
        <v>52</v>
      </c>
      <c r="P35" s="35">
        <f>COUNTIFS(F13:F56,"XXL")</f>
        <v>0</v>
      </c>
      <c r="Q35" s="24"/>
      <c r="T35" s="17"/>
    </row>
    <row r="36" spans="1:20" ht="22.5" customHeight="1">
      <c r="A36" s="1">
        <v>3</v>
      </c>
      <c r="B36" s="117" t="s">
        <v>126</v>
      </c>
      <c r="C36" s="118" t="s">
        <v>50</v>
      </c>
      <c r="D36" s="120"/>
      <c r="E36" s="119"/>
      <c r="F36" s="119"/>
      <c r="G36" s="118" t="s">
        <v>116</v>
      </c>
      <c r="H36" s="28"/>
      <c r="I36" s="28"/>
      <c r="J36" s="29"/>
      <c r="K36" s="1"/>
      <c r="L36" s="36" t="s">
        <v>56</v>
      </c>
      <c r="M36" s="41">
        <f>SUM(M26:M35)</f>
        <v>17</v>
      </c>
      <c r="N36" s="44"/>
      <c r="O36" s="36" t="s">
        <v>56</v>
      </c>
      <c r="P36" s="41">
        <f>SUM(P26:P35)</f>
        <v>17</v>
      </c>
      <c r="Q36" s="24"/>
      <c r="T36" s="17"/>
    </row>
    <row r="37" spans="1:20" ht="22.5" customHeight="1">
      <c r="A37" s="1">
        <v>4</v>
      </c>
      <c r="B37" s="80" t="s">
        <v>109</v>
      </c>
      <c r="C37" s="81" t="s">
        <v>110</v>
      </c>
      <c r="D37" s="32"/>
      <c r="E37" s="32"/>
      <c r="F37" s="32"/>
      <c r="G37" s="81" t="s">
        <v>115</v>
      </c>
      <c r="H37" s="32"/>
      <c r="I37" s="32"/>
      <c r="J37" s="33"/>
      <c r="K37" s="1"/>
      <c r="N37" s="39"/>
      <c r="Q37" s="39"/>
      <c r="T37" s="17"/>
    </row>
    <row r="38" spans="1:20" ht="22.5" customHeight="1">
      <c r="A38" s="1">
        <v>5</v>
      </c>
      <c r="B38" s="78" t="s">
        <v>108</v>
      </c>
      <c r="C38" s="79" t="s">
        <v>72</v>
      </c>
      <c r="D38" s="79"/>
      <c r="E38" s="79"/>
      <c r="F38" s="79"/>
      <c r="G38" s="79" t="s">
        <v>124</v>
      </c>
      <c r="H38" s="28"/>
      <c r="I38" s="28"/>
      <c r="J38" s="29"/>
      <c r="K38" s="1"/>
      <c r="M38" s="39"/>
      <c r="N38" s="39"/>
      <c r="P38" s="39"/>
      <c r="Q38" s="39"/>
      <c r="R38" s="39"/>
      <c r="S38" s="39"/>
      <c r="T38" s="17"/>
    </row>
    <row r="39" spans="1:20" ht="22.5" customHeight="1">
      <c r="A39" s="1">
        <v>6</v>
      </c>
      <c r="B39" s="80" t="s">
        <v>118</v>
      </c>
      <c r="C39" s="81" t="s">
        <v>72</v>
      </c>
      <c r="D39" s="81"/>
      <c r="E39" s="81"/>
      <c r="F39" s="81"/>
      <c r="G39" s="81" t="s">
        <v>120</v>
      </c>
      <c r="H39" s="32"/>
      <c r="I39" s="32"/>
      <c r="J39" s="33"/>
      <c r="K39" s="1"/>
      <c r="P39" s="39"/>
      <c r="Q39" s="39"/>
      <c r="R39" s="39"/>
      <c r="S39" s="39"/>
      <c r="T39" s="17"/>
    </row>
    <row r="40" spans="1:20" ht="22.5" customHeight="1">
      <c r="A40" s="1">
        <v>7</v>
      </c>
      <c r="B40" s="117" t="s">
        <v>119</v>
      </c>
      <c r="C40" s="118" t="s">
        <v>72</v>
      </c>
      <c r="D40" s="118"/>
      <c r="E40" s="118"/>
      <c r="F40" s="118"/>
      <c r="G40" s="118" t="s">
        <v>133</v>
      </c>
      <c r="H40" s="28"/>
      <c r="I40" s="28"/>
      <c r="J40" s="29"/>
      <c r="K40" s="1"/>
      <c r="L40" s="85" t="s">
        <v>81</v>
      </c>
      <c r="M40" s="86"/>
      <c r="N40" s="13" t="s">
        <v>9</v>
      </c>
      <c r="P40" s="39"/>
    </row>
    <row r="41" spans="1:20" ht="22.5" customHeight="1">
      <c r="A41" s="1">
        <v>8</v>
      </c>
      <c r="B41" s="80" t="s">
        <v>121</v>
      </c>
      <c r="C41" s="81" t="s">
        <v>69</v>
      </c>
      <c r="D41" s="81"/>
      <c r="E41" s="81"/>
      <c r="F41" s="81"/>
      <c r="G41" s="81" t="s">
        <v>125</v>
      </c>
      <c r="H41" s="32"/>
      <c r="I41" s="32"/>
      <c r="J41" s="33"/>
      <c r="K41" s="1"/>
      <c r="L41" s="45" t="s">
        <v>82</v>
      </c>
      <c r="M41" s="46"/>
      <c r="N41" s="23">
        <f>SUM(H15,H58+COUNTA(H13:H58))</f>
        <v>26</v>
      </c>
      <c r="O41" s="39"/>
      <c r="P41" s="39"/>
    </row>
    <row r="42" spans="1:20" ht="22.5" customHeight="1">
      <c r="A42" s="1">
        <v>9</v>
      </c>
      <c r="B42" s="117" t="s">
        <v>126</v>
      </c>
      <c r="C42" s="118" t="s">
        <v>69</v>
      </c>
      <c r="D42" s="118"/>
      <c r="E42" s="118"/>
      <c r="F42" s="118"/>
      <c r="G42" s="118" t="s">
        <v>132</v>
      </c>
      <c r="H42" s="28"/>
      <c r="I42" s="28"/>
      <c r="J42" s="29"/>
      <c r="K42" s="1"/>
      <c r="L42" s="45" t="s">
        <v>83</v>
      </c>
      <c r="M42" s="46"/>
      <c r="N42" s="23">
        <f>SUM(I15,I58+COUNTA(I13:I58))</f>
        <v>0</v>
      </c>
      <c r="O42" s="39"/>
      <c r="P42" s="39"/>
    </row>
    <row r="43" spans="1:20" ht="22.5" customHeight="1">
      <c r="A43" s="113">
        <v>10</v>
      </c>
      <c r="B43" s="78" t="s">
        <v>122</v>
      </c>
      <c r="C43" s="79" t="s">
        <v>43</v>
      </c>
      <c r="D43" s="79"/>
      <c r="E43" s="79"/>
      <c r="F43" s="79"/>
      <c r="G43" s="79" t="s">
        <v>115</v>
      </c>
      <c r="H43" s="28"/>
      <c r="I43" s="28"/>
      <c r="J43" s="29"/>
      <c r="K43" s="113"/>
      <c r="L43" s="114"/>
      <c r="M43" s="115"/>
      <c r="N43" s="116"/>
      <c r="O43" s="39"/>
      <c r="P43" s="39"/>
    </row>
    <row r="44" spans="1:20" ht="22.5" customHeight="1">
      <c r="A44" s="113">
        <v>11</v>
      </c>
      <c r="B44" s="78" t="s">
        <v>123</v>
      </c>
      <c r="C44" s="79" t="s">
        <v>43</v>
      </c>
      <c r="D44" s="79"/>
      <c r="E44" s="79"/>
      <c r="F44" s="79"/>
      <c r="G44" s="79" t="s">
        <v>124</v>
      </c>
      <c r="H44" s="28"/>
      <c r="I44" s="28"/>
      <c r="J44" s="29"/>
      <c r="K44" s="113"/>
      <c r="L44" s="114"/>
      <c r="M44" s="115"/>
      <c r="N44" s="116"/>
      <c r="O44" s="39"/>
      <c r="P44" s="39"/>
    </row>
    <row r="45" spans="1:20" ht="22.5" customHeight="1">
      <c r="A45" s="113">
        <v>12</v>
      </c>
      <c r="B45" s="78" t="s">
        <v>129</v>
      </c>
      <c r="C45" s="79" t="s">
        <v>13</v>
      </c>
      <c r="D45" s="75"/>
      <c r="E45" s="75"/>
      <c r="F45" s="75"/>
      <c r="G45" s="79" t="s">
        <v>116</v>
      </c>
      <c r="H45" s="28"/>
      <c r="I45" s="28"/>
      <c r="J45" s="29"/>
      <c r="K45" s="113"/>
      <c r="L45" s="114"/>
      <c r="M45" s="115"/>
      <c r="N45" s="116"/>
      <c r="O45" s="39"/>
      <c r="P45" s="39"/>
    </row>
    <row r="46" spans="1:20" ht="22.5" customHeight="1">
      <c r="A46" s="113">
        <v>13</v>
      </c>
      <c r="B46" s="78" t="s">
        <v>106</v>
      </c>
      <c r="C46" s="79" t="s">
        <v>13</v>
      </c>
      <c r="D46" s="75"/>
      <c r="E46" s="75"/>
      <c r="F46" s="75"/>
      <c r="G46" s="79" t="s">
        <v>130</v>
      </c>
      <c r="H46" s="28"/>
      <c r="I46" s="28"/>
      <c r="J46" s="29"/>
      <c r="K46" s="113"/>
      <c r="L46" s="114"/>
      <c r="M46" s="115"/>
      <c r="N46" s="116"/>
      <c r="O46" s="39"/>
      <c r="P46" s="39"/>
    </row>
    <row r="47" spans="1:20" ht="22.5" customHeight="1">
      <c r="A47" s="113">
        <v>14</v>
      </c>
      <c r="B47" s="78" t="s">
        <v>131</v>
      </c>
      <c r="C47" s="79" t="s">
        <v>13</v>
      </c>
      <c r="D47" s="75"/>
      <c r="E47" s="75"/>
      <c r="F47" s="75"/>
      <c r="G47" s="79" t="s">
        <v>130</v>
      </c>
      <c r="H47" s="28"/>
      <c r="I47" s="28"/>
      <c r="J47" s="29"/>
      <c r="K47" s="113"/>
      <c r="L47" s="114"/>
      <c r="M47" s="115"/>
      <c r="N47" s="116"/>
      <c r="O47" s="39"/>
      <c r="P47" s="39"/>
    </row>
    <row r="48" spans="1:20" ht="22.5" customHeight="1">
      <c r="A48" s="113"/>
      <c r="B48" s="78"/>
      <c r="C48" s="79"/>
      <c r="D48" s="75"/>
      <c r="E48" s="75"/>
      <c r="F48" s="75"/>
      <c r="G48" s="79"/>
      <c r="H48" s="28"/>
      <c r="I48" s="28"/>
      <c r="J48" s="29"/>
      <c r="K48" s="113"/>
      <c r="L48" s="114"/>
      <c r="M48" s="115"/>
      <c r="N48" s="116"/>
      <c r="O48" s="39"/>
      <c r="P48" s="39"/>
    </row>
    <row r="49" spans="1:16" ht="22.5" customHeight="1">
      <c r="A49" s="1"/>
      <c r="B49" s="30"/>
      <c r="C49" s="32"/>
      <c r="D49" s="32"/>
      <c r="E49" s="32"/>
      <c r="F49" s="32"/>
      <c r="G49" s="32"/>
      <c r="H49" s="32"/>
      <c r="I49" s="32"/>
      <c r="J49" s="33"/>
      <c r="K49" s="1"/>
      <c r="L49" s="47" t="s">
        <v>84</v>
      </c>
      <c r="M49" s="48"/>
      <c r="N49" s="35">
        <f>SUM(J13,J59+COUNTA(J13:J59))</f>
        <v>0</v>
      </c>
      <c r="O49" s="39"/>
      <c r="P49" s="39"/>
    </row>
    <row r="50" spans="1:16" ht="22.5" customHeight="1">
      <c r="A50" s="1"/>
      <c r="B50" s="49"/>
      <c r="C50" s="43"/>
      <c r="D50" s="43"/>
      <c r="E50" s="43"/>
      <c r="F50" s="43"/>
      <c r="G50" s="43"/>
      <c r="H50" s="43"/>
      <c r="I50" s="43"/>
      <c r="J50" s="43"/>
      <c r="K50" s="1"/>
      <c r="L50" s="39"/>
      <c r="M50" s="39"/>
      <c r="N50" s="39"/>
      <c r="O50" s="39"/>
      <c r="P50" s="39"/>
    </row>
    <row r="51" spans="1:16" ht="22.5" customHeight="1">
      <c r="A51" s="1"/>
      <c r="B51" s="49"/>
      <c r="C51" s="43"/>
      <c r="D51" s="43"/>
      <c r="E51" s="43"/>
      <c r="F51" s="43"/>
      <c r="G51" s="43"/>
      <c r="H51" s="43"/>
      <c r="I51" s="43"/>
      <c r="J51" s="43"/>
      <c r="K51" s="1"/>
      <c r="L51" s="39"/>
      <c r="M51" s="39"/>
      <c r="N51" s="39"/>
      <c r="O51" s="39"/>
      <c r="P51" s="39"/>
    </row>
    <row r="52" spans="1:16" ht="22.5" customHeight="1">
      <c r="A52" s="1"/>
      <c r="B52" s="49"/>
      <c r="C52" s="43"/>
      <c r="D52" s="43"/>
      <c r="E52" s="43"/>
      <c r="F52" s="43"/>
      <c r="G52" s="43"/>
      <c r="H52" s="43"/>
      <c r="I52" s="43"/>
      <c r="J52" s="43"/>
      <c r="K52" s="1"/>
      <c r="L52" s="39"/>
      <c r="M52" s="39"/>
      <c r="N52" s="39"/>
      <c r="O52" s="39"/>
      <c r="P52" s="39"/>
    </row>
    <row r="53" spans="1:16" ht="22.5" customHeight="1">
      <c r="A53" s="1"/>
      <c r="B53" s="49"/>
      <c r="C53" s="43"/>
      <c r="D53" s="43"/>
      <c r="E53" s="43"/>
      <c r="F53" s="43"/>
      <c r="G53" s="43"/>
      <c r="H53" s="43"/>
      <c r="I53" s="43"/>
      <c r="J53" s="43"/>
      <c r="K53" s="1"/>
      <c r="L53" s="39"/>
      <c r="M53" s="39"/>
      <c r="N53" s="39"/>
      <c r="O53" s="39"/>
      <c r="P53" s="39"/>
    </row>
    <row r="54" spans="1:16" ht="22.5" customHeight="1">
      <c r="A54" s="1"/>
      <c r="B54" s="49"/>
      <c r="C54" s="43"/>
      <c r="D54" s="43"/>
      <c r="E54" s="43"/>
      <c r="F54" s="43"/>
      <c r="G54" s="43"/>
      <c r="H54" s="43"/>
      <c r="I54" s="43"/>
      <c r="J54" s="43"/>
      <c r="K54" s="1"/>
      <c r="L54" s="39"/>
      <c r="M54" s="39"/>
      <c r="N54" s="39"/>
      <c r="O54" s="39"/>
      <c r="P54" s="39"/>
    </row>
    <row r="55" spans="1:16" ht="22.5" customHeight="1">
      <c r="A55" s="1"/>
      <c r="B55" s="49"/>
      <c r="C55" s="43"/>
      <c r="D55" s="43"/>
      <c r="E55" s="43"/>
      <c r="F55" s="43"/>
      <c r="G55" s="43"/>
      <c r="H55" s="43"/>
      <c r="I55" s="43"/>
      <c r="J55" s="43"/>
      <c r="K55" s="1"/>
      <c r="L55" s="39"/>
      <c r="M55" s="39"/>
      <c r="N55" s="39"/>
      <c r="O55" s="39"/>
      <c r="P55" s="39"/>
    </row>
    <row r="56" spans="1:16" ht="22.5" customHeight="1">
      <c r="A56" s="1"/>
      <c r="B56" s="49"/>
      <c r="C56" s="43"/>
      <c r="D56" s="43"/>
      <c r="E56" s="43"/>
      <c r="F56" s="43"/>
      <c r="G56" s="43"/>
      <c r="H56" s="43"/>
      <c r="I56" s="43"/>
      <c r="J56" s="43"/>
      <c r="K56" s="1"/>
      <c r="L56" s="39"/>
      <c r="M56" s="39"/>
      <c r="N56" s="39"/>
      <c r="O56" s="39"/>
      <c r="P56" s="39"/>
    </row>
    <row r="57" spans="1:16" ht="22.5" customHeight="1">
      <c r="A57" s="1"/>
      <c r="B57" s="1"/>
      <c r="C57" s="1"/>
      <c r="D57" s="2"/>
      <c r="E57" s="50"/>
      <c r="F57" s="50"/>
      <c r="G57" s="50"/>
      <c r="H57" s="1"/>
      <c r="I57" s="1"/>
      <c r="J57" s="1"/>
      <c r="K57" s="1"/>
      <c r="L57" s="39"/>
      <c r="M57" s="39"/>
      <c r="O57" s="39"/>
      <c r="P57" s="39"/>
    </row>
    <row r="58" spans="1:16" ht="22.5" customHeight="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</row>
    <row r="59" spans="1:16" ht="22.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</row>
    <row r="60" spans="1:16" ht="22.5" customHeight="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</row>
    <row r="61" spans="1:16" ht="22.5" customHeight="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</row>
    <row r="62" spans="1:16" ht="22.5" customHeight="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</row>
    <row r="63" spans="1:16" ht="22.5" customHeight="1">
      <c r="D63" s="51"/>
    </row>
    <row r="64" spans="1:16" ht="22.5" customHeight="1">
      <c r="D64" s="51"/>
    </row>
    <row r="65" spans="4:4" ht="22.5" customHeight="1">
      <c r="D65" s="51"/>
    </row>
    <row r="66" spans="4:4" ht="22.5" customHeight="1">
      <c r="D66" s="51"/>
    </row>
    <row r="67" spans="4:4" ht="22.5" customHeight="1">
      <c r="D67" s="51"/>
    </row>
    <row r="68" spans="4:4" ht="22.5" customHeight="1">
      <c r="D68" s="51"/>
    </row>
    <row r="69" spans="4:4" ht="22.5" customHeight="1">
      <c r="D69" s="51"/>
    </row>
    <row r="70" spans="4:4" ht="22.5" customHeight="1">
      <c r="D70" s="51"/>
    </row>
    <row r="71" spans="4:4" ht="22.5" customHeight="1">
      <c r="D71" s="51"/>
    </row>
    <row r="72" spans="4:4" ht="22.5" customHeight="1">
      <c r="D72" s="51"/>
    </row>
    <row r="73" spans="4:4" ht="22.5" customHeight="1">
      <c r="D73" s="51"/>
    </row>
    <row r="74" spans="4:4" ht="22.5" customHeight="1">
      <c r="D74" s="51"/>
    </row>
    <row r="75" spans="4:4" ht="22.5" customHeight="1">
      <c r="D75" s="51"/>
    </row>
    <row r="76" spans="4:4" ht="22.5" customHeight="1">
      <c r="D76" s="51"/>
    </row>
    <row r="77" spans="4:4" ht="22.5" customHeight="1">
      <c r="D77" s="51"/>
    </row>
    <row r="78" spans="4:4" ht="22.5" customHeight="1">
      <c r="D78" s="51"/>
    </row>
    <row r="79" spans="4:4" ht="22.5" customHeight="1">
      <c r="D79" s="51"/>
    </row>
    <row r="80" spans="4:4" ht="22.5" customHeight="1">
      <c r="D80" s="51"/>
    </row>
    <row r="81" spans="4:4" ht="22.5" customHeight="1">
      <c r="D81" s="51"/>
    </row>
    <row r="82" spans="4:4" ht="22.5" customHeight="1">
      <c r="D82" s="51"/>
    </row>
    <row r="83" spans="4:4" ht="22.5" customHeight="1">
      <c r="D83" s="51"/>
    </row>
    <row r="84" spans="4:4" ht="22.5" customHeight="1">
      <c r="D84" s="51"/>
    </row>
    <row r="85" spans="4:4" ht="22.5" customHeight="1">
      <c r="D85" s="51"/>
    </row>
    <row r="86" spans="4:4" ht="22.5" customHeight="1">
      <c r="D86" s="51"/>
    </row>
    <row r="87" spans="4:4" ht="22.5" customHeight="1">
      <c r="D87" s="51"/>
    </row>
    <row r="88" spans="4:4" ht="22.5" customHeight="1">
      <c r="D88" s="51"/>
    </row>
    <row r="89" spans="4:4" ht="22.5" customHeight="1">
      <c r="D89" s="51"/>
    </row>
    <row r="90" spans="4:4" ht="22.5" customHeight="1">
      <c r="D90" s="51"/>
    </row>
    <row r="91" spans="4:4" ht="22.5" customHeight="1">
      <c r="D91" s="51"/>
    </row>
    <row r="92" spans="4:4" ht="22.5" customHeight="1">
      <c r="D92" s="51"/>
    </row>
    <row r="93" spans="4:4" ht="22.5" customHeight="1">
      <c r="D93" s="51"/>
    </row>
    <row r="94" spans="4:4" ht="22.5" customHeight="1">
      <c r="D94" s="51"/>
    </row>
    <row r="95" spans="4:4" ht="22.5" customHeight="1">
      <c r="D95" s="51"/>
    </row>
    <row r="96" spans="4:4" ht="22.5" customHeight="1">
      <c r="D96" s="51"/>
    </row>
    <row r="97" spans="4:4" ht="22.5" customHeight="1">
      <c r="D97" s="51"/>
    </row>
    <row r="98" spans="4:4" ht="22.5" customHeight="1">
      <c r="D98" s="51"/>
    </row>
    <row r="99" spans="4:4" ht="22.5" customHeight="1">
      <c r="D99" s="51"/>
    </row>
    <row r="100" spans="4:4" ht="22.5" customHeight="1">
      <c r="D100" s="51"/>
    </row>
    <row r="101" spans="4:4" ht="22.5" customHeight="1">
      <c r="D101" s="51"/>
    </row>
    <row r="102" spans="4:4" ht="22.5" customHeight="1">
      <c r="D102" s="51"/>
    </row>
    <row r="103" spans="4:4" ht="22.5" customHeight="1">
      <c r="D103" s="51"/>
    </row>
    <row r="104" spans="4:4" ht="22.5" customHeight="1">
      <c r="D104" s="51"/>
    </row>
    <row r="105" spans="4:4" ht="15.75" customHeight="1">
      <c r="D105" s="51"/>
    </row>
    <row r="106" spans="4:4" ht="15.75" customHeight="1">
      <c r="D106" s="51"/>
    </row>
    <row r="107" spans="4:4" ht="15.75" customHeight="1">
      <c r="D107" s="51"/>
    </row>
    <row r="108" spans="4:4" ht="15.75" customHeight="1">
      <c r="D108" s="51"/>
    </row>
    <row r="109" spans="4:4" ht="15.75" customHeight="1">
      <c r="D109" s="51"/>
    </row>
    <row r="110" spans="4:4" ht="15.75" customHeight="1">
      <c r="D110" s="51"/>
    </row>
    <row r="111" spans="4:4" ht="15.75" customHeight="1">
      <c r="D111" s="51"/>
    </row>
    <row r="112" spans="4:4" ht="15.75" customHeight="1">
      <c r="D112" s="51"/>
    </row>
    <row r="113" spans="4:4" ht="15.75" customHeight="1">
      <c r="D113" s="51"/>
    </row>
    <row r="114" spans="4:4" ht="15.75" customHeight="1">
      <c r="D114" s="51"/>
    </row>
    <row r="115" spans="4:4" ht="15.75" customHeight="1">
      <c r="D115" s="51"/>
    </row>
    <row r="116" spans="4:4" ht="15.75" customHeight="1">
      <c r="D116" s="51"/>
    </row>
    <row r="117" spans="4:4" ht="15.75" customHeight="1">
      <c r="D117" s="51"/>
    </row>
    <row r="118" spans="4:4" ht="15.75" customHeight="1">
      <c r="D118" s="51"/>
    </row>
    <row r="119" spans="4:4" ht="15.75" customHeight="1">
      <c r="D119" s="51"/>
    </row>
    <row r="120" spans="4:4" ht="15.75" customHeight="1">
      <c r="D120" s="51"/>
    </row>
    <row r="121" spans="4:4" ht="15.75" customHeight="1">
      <c r="D121" s="51"/>
    </row>
    <row r="122" spans="4:4" ht="15.75" customHeight="1">
      <c r="D122" s="51"/>
    </row>
    <row r="123" spans="4:4" ht="15.75" customHeight="1">
      <c r="D123" s="51"/>
    </row>
    <row r="124" spans="4:4" ht="15.75" customHeight="1">
      <c r="D124" s="51"/>
    </row>
    <row r="125" spans="4:4" ht="15.75" customHeight="1">
      <c r="D125" s="51"/>
    </row>
    <row r="126" spans="4:4" ht="15.75" customHeight="1">
      <c r="D126" s="51"/>
    </row>
    <row r="127" spans="4:4" ht="15.75" customHeight="1">
      <c r="D127" s="51"/>
    </row>
    <row r="128" spans="4:4" ht="15.75" customHeight="1">
      <c r="D128" s="51"/>
    </row>
    <row r="129" spans="4:4" ht="15.75" customHeight="1">
      <c r="D129" s="51"/>
    </row>
    <row r="130" spans="4:4" ht="15.75" customHeight="1">
      <c r="D130" s="51"/>
    </row>
    <row r="131" spans="4:4" ht="15.75" customHeight="1">
      <c r="D131" s="51"/>
    </row>
    <row r="132" spans="4:4" ht="15.75" customHeight="1">
      <c r="D132" s="51"/>
    </row>
    <row r="133" spans="4:4" ht="15.75" customHeight="1">
      <c r="D133" s="51"/>
    </row>
    <row r="134" spans="4:4" ht="15.75" customHeight="1">
      <c r="D134" s="51"/>
    </row>
    <row r="135" spans="4:4" ht="15.75" customHeight="1">
      <c r="D135" s="51"/>
    </row>
    <row r="136" spans="4:4" ht="15.75" customHeight="1">
      <c r="D136" s="51"/>
    </row>
    <row r="137" spans="4:4" ht="15.75" customHeight="1">
      <c r="D137" s="51"/>
    </row>
    <row r="138" spans="4:4" ht="15.75" customHeight="1">
      <c r="D138" s="51"/>
    </row>
    <row r="139" spans="4:4" ht="15.75" customHeight="1">
      <c r="D139" s="51"/>
    </row>
    <row r="140" spans="4:4" ht="15.75" customHeight="1">
      <c r="D140" s="51"/>
    </row>
    <row r="141" spans="4:4" ht="15.75" customHeight="1">
      <c r="D141" s="51"/>
    </row>
    <row r="142" spans="4:4" ht="15.75" customHeight="1">
      <c r="D142" s="51"/>
    </row>
    <row r="143" spans="4:4" ht="15.75" customHeight="1">
      <c r="D143" s="51"/>
    </row>
    <row r="144" spans="4:4" ht="15.75" customHeight="1">
      <c r="D144" s="51"/>
    </row>
    <row r="145" spans="4:4" ht="15.75" customHeight="1">
      <c r="D145" s="51"/>
    </row>
    <row r="146" spans="4:4" ht="15.75" customHeight="1">
      <c r="D146" s="51"/>
    </row>
    <row r="147" spans="4:4" ht="15.75" customHeight="1">
      <c r="D147" s="51"/>
    </row>
    <row r="148" spans="4:4" ht="15.75" customHeight="1">
      <c r="D148" s="51"/>
    </row>
    <row r="149" spans="4:4" ht="15.75" customHeight="1">
      <c r="D149" s="51"/>
    </row>
    <row r="150" spans="4:4" ht="15.75" customHeight="1">
      <c r="D150" s="51"/>
    </row>
    <row r="151" spans="4:4" ht="15.75" customHeight="1">
      <c r="D151" s="51"/>
    </row>
    <row r="152" spans="4:4" ht="15.75" customHeight="1">
      <c r="D152" s="51"/>
    </row>
    <row r="153" spans="4:4" ht="15.75" customHeight="1">
      <c r="D153" s="51"/>
    </row>
    <row r="154" spans="4:4" ht="15.75" customHeight="1">
      <c r="D154" s="51"/>
    </row>
    <row r="155" spans="4:4" ht="15.75" customHeight="1">
      <c r="D155" s="51"/>
    </row>
    <row r="156" spans="4:4" ht="15.75" customHeight="1">
      <c r="D156" s="51"/>
    </row>
    <row r="157" spans="4:4" ht="15.75" customHeight="1">
      <c r="D157" s="51"/>
    </row>
    <row r="158" spans="4:4" ht="15.75" customHeight="1">
      <c r="D158" s="51"/>
    </row>
    <row r="159" spans="4:4" ht="15.75" customHeight="1">
      <c r="D159" s="51"/>
    </row>
    <row r="160" spans="4:4" ht="15.75" customHeight="1">
      <c r="D160" s="51"/>
    </row>
    <row r="161" spans="4:4" ht="15.75" customHeight="1">
      <c r="D161" s="51"/>
    </row>
    <row r="162" spans="4:4" ht="15.75" customHeight="1">
      <c r="D162" s="51"/>
    </row>
    <row r="163" spans="4:4" ht="15.75" customHeight="1">
      <c r="D163" s="51"/>
    </row>
    <row r="164" spans="4:4" ht="15.75" customHeight="1">
      <c r="D164" s="51"/>
    </row>
    <row r="165" spans="4:4" ht="15.75" customHeight="1">
      <c r="D165" s="51"/>
    </row>
    <row r="166" spans="4:4" ht="15.75" customHeight="1">
      <c r="D166" s="51"/>
    </row>
    <row r="167" spans="4:4" ht="15.75" customHeight="1">
      <c r="D167" s="51"/>
    </row>
    <row r="168" spans="4:4" ht="15.75" customHeight="1">
      <c r="D168" s="51"/>
    </row>
    <row r="169" spans="4:4" ht="15.75" customHeight="1">
      <c r="D169" s="51"/>
    </row>
    <row r="170" spans="4:4" ht="15.75" customHeight="1">
      <c r="D170" s="51"/>
    </row>
    <row r="171" spans="4:4" ht="15.75" customHeight="1">
      <c r="D171" s="51"/>
    </row>
    <row r="172" spans="4:4" ht="15.75" customHeight="1">
      <c r="D172" s="51"/>
    </row>
    <row r="173" spans="4:4" ht="15.75" customHeight="1">
      <c r="D173" s="51"/>
    </row>
    <row r="174" spans="4:4" ht="15.75" customHeight="1">
      <c r="D174" s="51"/>
    </row>
    <row r="175" spans="4:4" ht="15.75" customHeight="1">
      <c r="D175" s="51"/>
    </row>
    <row r="176" spans="4:4" ht="15.75" customHeight="1">
      <c r="D176" s="51"/>
    </row>
    <row r="177" spans="4:4" ht="15.75" customHeight="1">
      <c r="D177" s="51"/>
    </row>
    <row r="178" spans="4:4" ht="15.75" customHeight="1">
      <c r="D178" s="51"/>
    </row>
    <row r="179" spans="4:4" ht="15.75" customHeight="1">
      <c r="D179" s="51"/>
    </row>
    <row r="180" spans="4:4" ht="15.75" customHeight="1">
      <c r="D180" s="51"/>
    </row>
    <row r="181" spans="4:4" ht="15.75" customHeight="1">
      <c r="D181" s="51"/>
    </row>
    <row r="182" spans="4:4" ht="15.75" customHeight="1">
      <c r="D182" s="51"/>
    </row>
    <row r="183" spans="4:4" ht="15.75" customHeight="1">
      <c r="D183" s="51"/>
    </row>
    <row r="184" spans="4:4" ht="15.75" customHeight="1">
      <c r="D184" s="51"/>
    </row>
    <row r="185" spans="4:4" ht="15.75" customHeight="1">
      <c r="D185" s="51"/>
    </row>
    <row r="186" spans="4:4" ht="15.75" customHeight="1">
      <c r="D186" s="51"/>
    </row>
    <row r="187" spans="4:4" ht="15.75" customHeight="1">
      <c r="D187" s="51"/>
    </row>
    <row r="188" spans="4:4" ht="15.75" customHeight="1">
      <c r="D188" s="51"/>
    </row>
    <row r="189" spans="4:4" ht="15.75" customHeight="1">
      <c r="D189" s="51"/>
    </row>
    <row r="190" spans="4:4" ht="15.75" customHeight="1">
      <c r="D190" s="51"/>
    </row>
    <row r="191" spans="4:4" ht="15.75" customHeight="1">
      <c r="D191" s="51"/>
    </row>
    <row r="192" spans="4:4" ht="15.75" customHeight="1">
      <c r="D192" s="51"/>
    </row>
    <row r="193" spans="4:4" ht="15.75" customHeight="1">
      <c r="D193" s="51"/>
    </row>
    <row r="194" spans="4:4" ht="15.75" customHeight="1">
      <c r="D194" s="51"/>
    </row>
    <row r="195" spans="4:4" ht="15.75" customHeight="1">
      <c r="D195" s="51"/>
    </row>
    <row r="196" spans="4:4" ht="15.75" customHeight="1">
      <c r="D196" s="51"/>
    </row>
    <row r="197" spans="4:4" ht="15.75" customHeight="1">
      <c r="D197" s="51"/>
    </row>
    <row r="198" spans="4:4" ht="15.75" customHeight="1">
      <c r="D198" s="51"/>
    </row>
    <row r="199" spans="4:4" ht="15.75" customHeight="1">
      <c r="D199" s="51"/>
    </row>
    <row r="200" spans="4:4" ht="15.75" customHeight="1">
      <c r="D200" s="51"/>
    </row>
    <row r="201" spans="4:4" ht="15.75" customHeight="1">
      <c r="D201" s="51"/>
    </row>
    <row r="202" spans="4:4" ht="15.75" customHeight="1">
      <c r="D202" s="51"/>
    </row>
    <row r="203" spans="4:4" ht="15.75" customHeight="1">
      <c r="D203" s="51"/>
    </row>
    <row r="204" spans="4:4" ht="15.75" customHeight="1">
      <c r="D204" s="51"/>
    </row>
    <row r="205" spans="4:4" ht="15.75" customHeight="1">
      <c r="D205" s="51"/>
    </row>
    <row r="206" spans="4:4" ht="15.75" customHeight="1">
      <c r="D206" s="51"/>
    </row>
    <row r="207" spans="4:4" ht="15.75" customHeight="1">
      <c r="D207" s="51"/>
    </row>
    <row r="208" spans="4:4" ht="15.75" customHeight="1">
      <c r="D208" s="51"/>
    </row>
    <row r="209" spans="4:4" ht="15.75" customHeight="1">
      <c r="D209" s="51"/>
    </row>
    <row r="210" spans="4:4" ht="15.75" customHeight="1">
      <c r="D210" s="51"/>
    </row>
    <row r="211" spans="4:4" ht="15.75" customHeight="1">
      <c r="D211" s="51"/>
    </row>
    <row r="212" spans="4:4" ht="15.75" customHeight="1">
      <c r="D212" s="51"/>
    </row>
    <row r="213" spans="4:4" ht="15.75" customHeight="1">
      <c r="D213" s="51"/>
    </row>
    <row r="214" spans="4:4" ht="15.75" customHeight="1">
      <c r="D214" s="51"/>
    </row>
    <row r="215" spans="4:4" ht="15.75" customHeight="1">
      <c r="D215" s="51"/>
    </row>
    <row r="216" spans="4:4" ht="15.75" customHeight="1">
      <c r="D216" s="51"/>
    </row>
    <row r="217" spans="4:4" ht="15.75" customHeight="1">
      <c r="D217" s="51"/>
    </row>
    <row r="218" spans="4:4" ht="15.75" customHeight="1">
      <c r="D218" s="51"/>
    </row>
    <row r="219" spans="4:4" ht="15.75" customHeight="1">
      <c r="D219" s="51"/>
    </row>
    <row r="220" spans="4:4" ht="15.75" customHeight="1">
      <c r="D220" s="51"/>
    </row>
    <row r="221" spans="4:4" ht="15.75" customHeight="1">
      <c r="D221" s="51"/>
    </row>
    <row r="222" spans="4:4" ht="15.75" customHeight="1">
      <c r="D222" s="51"/>
    </row>
    <row r="223" spans="4:4" ht="15.75" customHeight="1">
      <c r="D223" s="51"/>
    </row>
    <row r="224" spans="4:4" ht="15.75" customHeight="1">
      <c r="D224" s="51"/>
    </row>
    <row r="225" spans="4:4" ht="15.75" customHeight="1">
      <c r="D225" s="51"/>
    </row>
    <row r="226" spans="4:4" ht="15.75" customHeight="1">
      <c r="D226" s="51"/>
    </row>
    <row r="227" spans="4:4" ht="15.75" customHeight="1">
      <c r="D227" s="51"/>
    </row>
    <row r="228" spans="4:4" ht="15.75" customHeight="1">
      <c r="D228" s="51"/>
    </row>
    <row r="229" spans="4:4" ht="15.75" customHeight="1">
      <c r="D229" s="51"/>
    </row>
    <row r="230" spans="4:4" ht="15.75" customHeight="1">
      <c r="D230" s="51"/>
    </row>
    <row r="231" spans="4:4" ht="15.75" customHeight="1">
      <c r="D231" s="51"/>
    </row>
    <row r="232" spans="4:4" ht="15.75" customHeight="1">
      <c r="D232" s="51"/>
    </row>
    <row r="233" spans="4:4" ht="15.75" customHeight="1">
      <c r="D233" s="51"/>
    </row>
    <row r="234" spans="4:4" ht="15.75" customHeight="1">
      <c r="D234" s="51"/>
    </row>
    <row r="235" spans="4:4" ht="15.75" customHeight="1">
      <c r="D235" s="51"/>
    </row>
    <row r="236" spans="4:4" ht="15.75" customHeight="1">
      <c r="D236" s="51"/>
    </row>
    <row r="237" spans="4:4" ht="15.75" customHeight="1">
      <c r="D237" s="51"/>
    </row>
    <row r="238" spans="4:4" ht="15.75" customHeight="1">
      <c r="D238" s="51"/>
    </row>
    <row r="239" spans="4:4" ht="15.75" customHeight="1">
      <c r="D239" s="51"/>
    </row>
    <row r="240" spans="4:4" ht="15.75" customHeight="1">
      <c r="D240" s="51"/>
    </row>
    <row r="241" spans="4:4" ht="15.75" customHeight="1">
      <c r="D241" s="51"/>
    </row>
    <row r="242" spans="4:4" ht="15.75" customHeight="1">
      <c r="D242" s="51"/>
    </row>
    <row r="243" spans="4:4" ht="15.75" customHeight="1">
      <c r="D243" s="51"/>
    </row>
    <row r="244" spans="4:4" ht="15.75" customHeight="1">
      <c r="D244" s="51"/>
    </row>
    <row r="245" spans="4:4" ht="15.75" customHeight="1">
      <c r="D245" s="51"/>
    </row>
    <row r="246" spans="4:4" ht="15.75" customHeight="1">
      <c r="D246" s="51"/>
    </row>
    <row r="247" spans="4:4" ht="15.75" customHeight="1">
      <c r="D247" s="51"/>
    </row>
    <row r="248" spans="4:4" ht="15.75" customHeight="1">
      <c r="D248" s="51"/>
    </row>
    <row r="249" spans="4:4" ht="15.75" customHeight="1">
      <c r="D249" s="51"/>
    </row>
    <row r="250" spans="4:4" ht="14.25" customHeight="1"/>
    <row r="251" spans="4:4" ht="14.25" customHeight="1"/>
    <row r="252" spans="4:4" ht="14.25" customHeight="1"/>
    <row r="253" spans="4:4" ht="14.25" customHeight="1"/>
    <row r="254" spans="4:4" ht="14.25" customHeight="1"/>
    <row r="255" spans="4:4" ht="14.25" customHeight="1"/>
    <row r="256" spans="4:4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</sheetData>
  <mergeCells count="9">
    <mergeCell ref="F5:H5"/>
    <mergeCell ref="L40:M40"/>
    <mergeCell ref="B2:I2"/>
    <mergeCell ref="B3:I3"/>
    <mergeCell ref="K3:S3"/>
    <mergeCell ref="D4:E4"/>
    <mergeCell ref="F4:H4"/>
    <mergeCell ref="D5:E5"/>
    <mergeCell ref="B7:I1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/>
  </sheetViews>
  <sheetFormatPr defaultColWidth="12.5703125" defaultRowHeight="15" customHeight="1"/>
  <cols>
    <col min="1" max="1" width="5.42578125" customWidth="1"/>
    <col min="2" max="2" width="36.42578125" customWidth="1"/>
    <col min="3" max="6" width="17.7109375" customWidth="1"/>
    <col min="7" max="7" width="16.42578125" customWidth="1"/>
    <col min="8" max="8" width="15.42578125" customWidth="1"/>
    <col min="9" max="9" width="30.7109375" customWidth="1"/>
    <col min="10" max="10" width="17.42578125" customWidth="1"/>
    <col min="11" max="11" width="11.42578125" customWidth="1"/>
    <col min="12" max="12" width="16.7109375" customWidth="1"/>
    <col min="13" max="13" width="10.85546875" customWidth="1"/>
    <col min="14" max="14" width="14.140625" customWidth="1"/>
    <col min="15" max="15" width="16.7109375" customWidth="1"/>
    <col min="16" max="16" width="11" customWidth="1"/>
    <col min="17" max="17" width="10.42578125" customWidth="1"/>
    <col min="18" max="18" width="16.7109375" customWidth="1"/>
    <col min="19" max="19" width="10.7109375" customWidth="1"/>
    <col min="20" max="20" width="8.7109375" customWidth="1"/>
    <col min="21" max="26" width="14.42578125" customWidth="1"/>
  </cols>
  <sheetData>
    <row r="1" spans="1:20" ht="14.2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4.25" customHeight="1">
      <c r="A2" s="1"/>
      <c r="B2" s="87"/>
      <c r="C2" s="88"/>
      <c r="D2" s="88"/>
      <c r="E2" s="88"/>
      <c r="F2" s="88"/>
      <c r="G2" s="88"/>
      <c r="H2" s="88"/>
      <c r="I2" s="89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62.25" customHeight="1">
      <c r="A3" s="1"/>
      <c r="B3" s="90"/>
      <c r="C3" s="91"/>
      <c r="D3" s="91"/>
      <c r="E3" s="91"/>
      <c r="F3" s="91"/>
      <c r="G3" s="91"/>
      <c r="H3" s="91"/>
      <c r="I3" s="92"/>
      <c r="J3" s="1"/>
      <c r="K3" s="93"/>
      <c r="L3" s="88"/>
      <c r="M3" s="88"/>
      <c r="N3" s="88"/>
      <c r="O3" s="88"/>
      <c r="P3" s="88"/>
      <c r="Q3" s="88"/>
      <c r="R3" s="88"/>
      <c r="S3" s="89"/>
    </row>
    <row r="4" spans="1:20" ht="22.5" customHeight="1">
      <c r="A4" s="1"/>
      <c r="B4" s="3" t="s">
        <v>0</v>
      </c>
      <c r="C4" s="3" t="s">
        <v>1</v>
      </c>
      <c r="D4" s="94" t="s">
        <v>2</v>
      </c>
      <c r="E4" s="84"/>
      <c r="F4" s="94" t="s">
        <v>3</v>
      </c>
      <c r="G4" s="83"/>
      <c r="H4" s="84"/>
      <c r="I4" s="4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ht="22.5" customHeight="1">
      <c r="A5" s="1"/>
      <c r="B5" s="5"/>
      <c r="C5" s="6"/>
      <c r="D5" s="82"/>
      <c r="E5" s="84"/>
      <c r="F5" s="82"/>
      <c r="G5" s="83"/>
      <c r="H5" s="84"/>
      <c r="I5" s="6"/>
      <c r="J5" s="1"/>
      <c r="K5" s="1"/>
      <c r="L5" s="1"/>
      <c r="M5" s="1"/>
      <c r="N5" s="1"/>
      <c r="O5" s="1"/>
      <c r="P5" s="1"/>
      <c r="Q5" s="1"/>
    </row>
    <row r="6" spans="1:20" ht="18" customHeight="1">
      <c r="A6" s="1"/>
      <c r="B6" s="7"/>
      <c r="C6" s="7"/>
      <c r="D6" s="7"/>
      <c r="E6" s="7"/>
      <c r="F6" s="7"/>
      <c r="G6" s="7"/>
      <c r="H6" s="7"/>
      <c r="I6" s="7"/>
      <c r="J6" s="7"/>
      <c r="K6" s="1"/>
      <c r="L6" s="1"/>
      <c r="M6" s="1"/>
      <c r="N6" s="1"/>
      <c r="O6" s="1"/>
      <c r="P6" s="1"/>
      <c r="Q6" s="1"/>
      <c r="R6" s="1"/>
      <c r="S6" s="1"/>
    </row>
    <row r="7" spans="1:20" ht="18" customHeight="1">
      <c r="A7" s="1"/>
      <c r="B7" s="95" t="s">
        <v>5</v>
      </c>
      <c r="C7" s="96"/>
      <c r="D7" s="96"/>
      <c r="E7" s="96"/>
      <c r="F7" s="96"/>
      <c r="G7" s="96"/>
      <c r="H7" s="96"/>
      <c r="I7" s="97"/>
      <c r="J7" s="7"/>
      <c r="K7" s="7"/>
      <c r="L7" s="1"/>
      <c r="M7" s="1"/>
      <c r="N7" s="1"/>
      <c r="O7" s="1"/>
      <c r="P7" s="1"/>
      <c r="Q7" s="1"/>
      <c r="R7" s="1"/>
      <c r="S7" s="1"/>
    </row>
    <row r="8" spans="1:20" ht="18" customHeight="1">
      <c r="A8" s="1"/>
      <c r="B8" s="98"/>
      <c r="C8" s="99"/>
      <c r="D8" s="99"/>
      <c r="E8" s="99"/>
      <c r="F8" s="99"/>
      <c r="G8" s="99"/>
      <c r="H8" s="99"/>
      <c r="I8" s="100"/>
      <c r="J8" s="7"/>
      <c r="K8" s="7"/>
      <c r="L8" s="1"/>
      <c r="M8" s="1"/>
      <c r="N8" s="1"/>
      <c r="O8" s="1"/>
      <c r="P8" s="1"/>
      <c r="Q8" s="1"/>
      <c r="R8" s="1"/>
      <c r="S8" s="1"/>
    </row>
    <row r="9" spans="1:20" ht="18" customHeight="1">
      <c r="A9" s="1"/>
      <c r="B9" s="98"/>
      <c r="C9" s="99"/>
      <c r="D9" s="99"/>
      <c r="E9" s="99"/>
      <c r="F9" s="99"/>
      <c r="G9" s="99"/>
      <c r="H9" s="99"/>
      <c r="I9" s="100"/>
      <c r="J9" s="7"/>
      <c r="K9" s="7"/>
      <c r="L9" s="1"/>
      <c r="M9" s="1"/>
      <c r="N9" s="1"/>
      <c r="O9" s="1"/>
      <c r="P9" s="1"/>
      <c r="Q9" s="1"/>
      <c r="R9" s="1"/>
      <c r="S9" s="1"/>
    </row>
    <row r="10" spans="1:20" ht="18" customHeight="1">
      <c r="A10" s="1"/>
      <c r="B10" s="98"/>
      <c r="C10" s="99"/>
      <c r="D10" s="99"/>
      <c r="E10" s="99"/>
      <c r="F10" s="99"/>
      <c r="G10" s="99"/>
      <c r="H10" s="99"/>
      <c r="I10" s="100"/>
      <c r="J10" s="7"/>
      <c r="K10" s="7"/>
      <c r="L10" s="1"/>
      <c r="M10" s="1"/>
      <c r="N10" s="1"/>
      <c r="O10" s="1"/>
      <c r="P10" s="1"/>
      <c r="Q10" s="1"/>
      <c r="R10" s="1"/>
      <c r="S10" s="1"/>
    </row>
    <row r="11" spans="1:20" ht="18" customHeight="1">
      <c r="A11" s="1"/>
      <c r="B11" s="101"/>
      <c r="C11" s="102"/>
      <c r="D11" s="102"/>
      <c r="E11" s="102"/>
      <c r="F11" s="102"/>
      <c r="G11" s="102"/>
      <c r="H11" s="102"/>
      <c r="I11" s="103"/>
      <c r="J11" s="7"/>
      <c r="K11" s="7"/>
      <c r="L11" s="1"/>
      <c r="M11" s="1"/>
      <c r="N11" s="1"/>
      <c r="O11" s="1"/>
      <c r="P11" s="1"/>
      <c r="Q11" s="1"/>
      <c r="R11" s="1"/>
      <c r="S11" s="1"/>
    </row>
    <row r="12" spans="1:20" ht="22.5" customHeight="1">
      <c r="A12" s="1"/>
      <c r="B12" s="52" t="s">
        <v>83</v>
      </c>
      <c r="C12" s="10" t="s">
        <v>8</v>
      </c>
      <c r="D12" s="10" t="s">
        <v>10</v>
      </c>
      <c r="E12" s="10" t="s">
        <v>63</v>
      </c>
      <c r="F12" s="10" t="s">
        <v>64</v>
      </c>
      <c r="G12" s="10" t="s">
        <v>11</v>
      </c>
      <c r="H12" s="10" t="s">
        <v>85</v>
      </c>
      <c r="I12" s="10" t="s">
        <v>86</v>
      </c>
      <c r="J12" s="11" t="s">
        <v>87</v>
      </c>
      <c r="K12" s="1"/>
      <c r="L12" s="12" t="s">
        <v>8</v>
      </c>
      <c r="M12" s="13" t="s">
        <v>9</v>
      </c>
      <c r="N12" s="14"/>
      <c r="O12" s="15" t="s">
        <v>10</v>
      </c>
      <c r="P12" s="16" t="s">
        <v>9</v>
      </c>
      <c r="Q12" s="14"/>
      <c r="R12" s="12" t="s">
        <v>11</v>
      </c>
      <c r="S12" s="13" t="s">
        <v>9</v>
      </c>
      <c r="T12" s="17"/>
    </row>
    <row r="13" spans="1:20" ht="22.5" customHeight="1">
      <c r="A13" s="1"/>
      <c r="B13" s="18"/>
      <c r="C13" s="19"/>
      <c r="D13" s="19"/>
      <c r="E13" s="20"/>
      <c r="F13" s="20"/>
      <c r="G13" s="20"/>
      <c r="H13" s="20"/>
      <c r="I13" s="20"/>
      <c r="J13" s="21"/>
      <c r="K13" s="1"/>
      <c r="L13" s="22">
        <v>128</v>
      </c>
      <c r="M13" s="23">
        <f>COUNTIFS(C13:C50,"128")</f>
        <v>0</v>
      </c>
      <c r="N13" s="24"/>
      <c r="O13" s="22">
        <v>128</v>
      </c>
      <c r="P13" s="23">
        <f>COUNTIFS(D13:D50,"128")</f>
        <v>0</v>
      </c>
      <c r="Q13" s="24"/>
      <c r="R13" s="25" t="s">
        <v>16</v>
      </c>
      <c r="S13" s="23">
        <f t="shared" ref="S13:S17" si="0">COUNTIFS(G13:G50,"31-33")</f>
        <v>0</v>
      </c>
      <c r="T13" s="17"/>
    </row>
    <row r="14" spans="1:20" ht="22.5" customHeight="1">
      <c r="A14" s="1"/>
      <c r="B14" s="26"/>
      <c r="C14" s="27"/>
      <c r="D14" s="27"/>
      <c r="E14" s="28"/>
      <c r="F14" s="28"/>
      <c r="G14" s="28"/>
      <c r="H14" s="28"/>
      <c r="I14" s="28"/>
      <c r="J14" s="29"/>
      <c r="K14" s="1"/>
      <c r="L14" s="22">
        <v>140</v>
      </c>
      <c r="M14" s="23">
        <f>COUNTIFS(C13:C50,"140")</f>
        <v>0</v>
      </c>
      <c r="N14" s="24"/>
      <c r="O14" s="22">
        <v>140</v>
      </c>
      <c r="P14" s="23">
        <f>COUNTIFS(D13:D50,"140")</f>
        <v>0</v>
      </c>
      <c r="Q14" s="24"/>
      <c r="R14" s="25" t="s">
        <v>21</v>
      </c>
      <c r="S14" s="23">
        <f t="shared" si="0"/>
        <v>0</v>
      </c>
      <c r="T14" s="17"/>
    </row>
    <row r="15" spans="1:20" ht="22.5" customHeight="1">
      <c r="A15" s="1"/>
      <c r="B15" s="30"/>
      <c r="C15" s="31"/>
      <c r="D15" s="31"/>
      <c r="E15" s="32"/>
      <c r="F15" s="32"/>
      <c r="G15" s="32"/>
      <c r="H15" s="32"/>
      <c r="I15" s="32"/>
      <c r="J15" s="33"/>
      <c r="K15" s="1"/>
      <c r="L15" s="22">
        <v>152</v>
      </c>
      <c r="M15" s="23">
        <f>COUNTIFS(C13:C50,"152")</f>
        <v>0</v>
      </c>
      <c r="N15" s="24"/>
      <c r="O15" s="22">
        <v>152</v>
      </c>
      <c r="P15" s="23">
        <f>COUNTIFS(D13:D50,"152")</f>
        <v>0</v>
      </c>
      <c r="Q15" s="24"/>
      <c r="R15" s="25" t="s">
        <v>26</v>
      </c>
      <c r="S15" s="23">
        <f t="shared" si="0"/>
        <v>0</v>
      </c>
      <c r="T15" s="17"/>
    </row>
    <row r="16" spans="1:20" ht="22.5" customHeight="1">
      <c r="A16" s="1"/>
      <c r="B16" s="26"/>
      <c r="C16" s="27"/>
      <c r="D16" s="27"/>
      <c r="E16" s="28"/>
      <c r="F16" s="28"/>
      <c r="G16" s="28"/>
      <c r="H16" s="28"/>
      <c r="I16" s="28"/>
      <c r="J16" s="29"/>
      <c r="K16" s="1"/>
      <c r="L16" s="22">
        <v>164</v>
      </c>
      <c r="M16" s="23">
        <f>COUNTIFS(C13:C50,"164")</f>
        <v>0</v>
      </c>
      <c r="N16" s="24"/>
      <c r="O16" s="22">
        <v>164</v>
      </c>
      <c r="P16" s="23">
        <f>COUNTIFS(D13:D50,"164")</f>
        <v>0</v>
      </c>
      <c r="Q16" s="24"/>
      <c r="R16" s="25" t="s">
        <v>29</v>
      </c>
      <c r="S16" s="23">
        <f t="shared" si="0"/>
        <v>0</v>
      </c>
      <c r="T16" s="17"/>
    </row>
    <row r="17" spans="1:20" ht="22.5" customHeight="1">
      <c r="A17" s="1"/>
      <c r="B17" s="30"/>
      <c r="C17" s="32"/>
      <c r="D17" s="32"/>
      <c r="E17" s="32"/>
      <c r="F17" s="32"/>
      <c r="G17" s="32"/>
      <c r="H17" s="32"/>
      <c r="I17" s="32"/>
      <c r="J17" s="33"/>
      <c r="K17" s="1"/>
      <c r="L17" s="22" t="s">
        <v>33</v>
      </c>
      <c r="M17" s="23">
        <f>COUNTIFS(C13:C49,"XS")</f>
        <v>0</v>
      </c>
      <c r="N17" s="24"/>
      <c r="O17" s="22" t="s">
        <v>33</v>
      </c>
      <c r="P17" s="23">
        <f>COUNTIFS(D12:D49,"XS")</f>
        <v>0</v>
      </c>
      <c r="Q17" s="24"/>
      <c r="R17" s="34" t="s">
        <v>34</v>
      </c>
      <c r="S17" s="35">
        <f t="shared" si="0"/>
        <v>0</v>
      </c>
      <c r="T17" s="17"/>
    </row>
    <row r="18" spans="1:20" ht="22.5" customHeight="1">
      <c r="A18" s="1"/>
      <c r="B18" s="26"/>
      <c r="C18" s="28"/>
      <c r="D18" s="28"/>
      <c r="E18" s="28"/>
      <c r="F18" s="28"/>
      <c r="G18" s="28"/>
      <c r="H18" s="28"/>
      <c r="I18" s="28"/>
      <c r="J18" s="29"/>
      <c r="K18" s="1"/>
      <c r="L18" s="22" t="s">
        <v>15</v>
      </c>
      <c r="M18" s="23">
        <f>COUNTIFS(C13:C50,"S")</f>
        <v>0</v>
      </c>
      <c r="N18" s="24"/>
      <c r="O18" s="22" t="s">
        <v>15</v>
      </c>
      <c r="P18" s="23">
        <f>COUNTIFS(D13:D50,"S")</f>
        <v>0</v>
      </c>
      <c r="Q18" s="24"/>
      <c r="R18" s="36" t="s">
        <v>38</v>
      </c>
      <c r="S18" s="37">
        <f>SUM(S13:S17)</f>
        <v>0</v>
      </c>
      <c r="T18" s="17"/>
    </row>
    <row r="19" spans="1:20" ht="22.5" customHeight="1">
      <c r="A19" s="1"/>
      <c r="B19" s="30"/>
      <c r="C19" s="32"/>
      <c r="D19" s="32"/>
      <c r="E19" s="32"/>
      <c r="F19" s="32"/>
      <c r="G19" s="32"/>
      <c r="H19" s="32"/>
      <c r="I19" s="32"/>
      <c r="J19" s="33"/>
      <c r="K19" s="1"/>
      <c r="L19" s="22" t="s">
        <v>25</v>
      </c>
      <c r="M19" s="23">
        <f>COUNTIFS(C13:C50,"M")</f>
        <v>0</v>
      </c>
      <c r="N19" s="24"/>
      <c r="O19" s="22" t="s">
        <v>25</v>
      </c>
      <c r="P19" s="23">
        <f>COUNTIFS(D13:D50,"M")</f>
        <v>0</v>
      </c>
      <c r="Q19" s="24"/>
      <c r="R19" s="24"/>
      <c r="S19" s="38"/>
      <c r="T19" s="17"/>
    </row>
    <row r="20" spans="1:20" ht="22.5" customHeight="1">
      <c r="A20" s="1"/>
      <c r="B20" s="26"/>
      <c r="C20" s="28"/>
      <c r="D20" s="28"/>
      <c r="E20" s="28"/>
      <c r="F20" s="28"/>
      <c r="G20" s="28"/>
      <c r="H20" s="28"/>
      <c r="I20" s="28"/>
      <c r="J20" s="29"/>
      <c r="K20" s="1"/>
      <c r="L20" s="22" t="s">
        <v>20</v>
      </c>
      <c r="M20" s="23">
        <f>COUNTIFS(C13:C50,"L")</f>
        <v>0</v>
      </c>
      <c r="N20" s="24"/>
      <c r="O20" s="22" t="s">
        <v>20</v>
      </c>
      <c r="P20" s="23">
        <f>COUNTIFS(D13:D50,"L")</f>
        <v>0</v>
      </c>
      <c r="Q20" s="24"/>
      <c r="R20" s="24"/>
      <c r="S20" s="38"/>
      <c r="T20" s="17"/>
    </row>
    <row r="21" spans="1:20" ht="22.5" customHeight="1">
      <c r="A21" s="1"/>
      <c r="B21" s="30"/>
      <c r="C21" s="32"/>
      <c r="D21" s="32"/>
      <c r="E21" s="32"/>
      <c r="F21" s="32"/>
      <c r="G21" s="32"/>
      <c r="H21" s="32"/>
      <c r="I21" s="32"/>
      <c r="J21" s="33"/>
      <c r="K21" s="1"/>
      <c r="L21" s="22" t="s">
        <v>48</v>
      </c>
      <c r="M21" s="23">
        <f>COUNTIFS(C13:C50,"XL")</f>
        <v>0</v>
      </c>
      <c r="N21" s="39"/>
      <c r="O21" s="22" t="s">
        <v>48</v>
      </c>
      <c r="P21" s="23">
        <f>COUNTIFS(D13:D50,"XL")</f>
        <v>0</v>
      </c>
      <c r="Q21" s="39"/>
      <c r="R21" s="39"/>
      <c r="S21" s="39"/>
      <c r="T21" s="17"/>
    </row>
    <row r="22" spans="1:20" ht="22.5" customHeight="1">
      <c r="A22" s="1"/>
      <c r="B22" s="26"/>
      <c r="C22" s="28"/>
      <c r="D22" s="28"/>
      <c r="E22" s="28"/>
      <c r="F22" s="28"/>
      <c r="G22" s="28"/>
      <c r="H22" s="28"/>
      <c r="I22" s="28"/>
      <c r="J22" s="29"/>
      <c r="K22" s="1"/>
      <c r="L22" s="40" t="s">
        <v>52</v>
      </c>
      <c r="M22" s="35">
        <f>COUNTIFS(C13:C51,"XXL")</f>
        <v>0</v>
      </c>
      <c r="N22" s="39"/>
      <c r="O22" s="40" t="s">
        <v>52</v>
      </c>
      <c r="P22" s="35">
        <f>COUNTIFS(D13:D51,"XXL")</f>
        <v>0</v>
      </c>
      <c r="Q22" s="39"/>
      <c r="R22" s="39"/>
      <c r="S22" s="39"/>
      <c r="T22" s="17"/>
    </row>
    <row r="23" spans="1:20" ht="22.5" customHeight="1">
      <c r="A23" s="1"/>
      <c r="B23" s="30"/>
      <c r="C23" s="32"/>
      <c r="D23" s="32"/>
      <c r="E23" s="32"/>
      <c r="F23" s="32"/>
      <c r="G23" s="32"/>
      <c r="H23" s="32"/>
      <c r="I23" s="32"/>
      <c r="J23" s="33"/>
      <c r="K23" s="1"/>
      <c r="L23" s="36" t="s">
        <v>56</v>
      </c>
      <c r="M23" s="41">
        <f>SUM(M13:M22)</f>
        <v>0</v>
      </c>
      <c r="N23" s="42"/>
      <c r="O23" s="36" t="s">
        <v>56</v>
      </c>
      <c r="P23" s="37">
        <f>SUM(P13:P22)</f>
        <v>0</v>
      </c>
      <c r="T23" s="17"/>
    </row>
    <row r="24" spans="1:20" ht="14.25" customHeight="1">
      <c r="A24" s="1"/>
      <c r="B24" s="26"/>
      <c r="C24" s="27"/>
      <c r="D24" s="27"/>
      <c r="E24" s="28"/>
      <c r="F24" s="28"/>
      <c r="G24" s="28"/>
      <c r="H24" s="28"/>
      <c r="I24" s="28"/>
      <c r="J24" s="29"/>
      <c r="K24" s="1"/>
      <c r="N24" s="39"/>
      <c r="Q24" s="39"/>
      <c r="T24" s="17"/>
    </row>
    <row r="25" spans="1:20" ht="22.5" customHeight="1">
      <c r="A25" s="1"/>
      <c r="B25" s="30"/>
      <c r="C25" s="31"/>
      <c r="D25" s="31"/>
      <c r="E25" s="32"/>
      <c r="F25" s="32"/>
      <c r="G25" s="32"/>
      <c r="H25" s="32"/>
      <c r="I25" s="32"/>
      <c r="J25" s="33"/>
      <c r="K25" s="43"/>
      <c r="L25" s="12" t="s">
        <v>63</v>
      </c>
      <c r="M25" s="13" t="s">
        <v>9</v>
      </c>
      <c r="N25" s="39"/>
      <c r="O25" s="12" t="s">
        <v>64</v>
      </c>
      <c r="P25" s="13" t="s">
        <v>9</v>
      </c>
      <c r="Q25" s="39"/>
      <c r="R25" s="39"/>
      <c r="S25" s="39"/>
      <c r="T25" s="17"/>
    </row>
    <row r="26" spans="1:20" ht="22.5" customHeight="1">
      <c r="A26" s="1"/>
      <c r="B26" s="26"/>
      <c r="C26" s="27"/>
      <c r="D26" s="27"/>
      <c r="E26" s="28"/>
      <c r="F26" s="28"/>
      <c r="G26" s="28"/>
      <c r="H26" s="28"/>
      <c r="I26" s="28"/>
      <c r="J26" s="29"/>
      <c r="K26" s="1"/>
      <c r="L26" s="22">
        <v>128</v>
      </c>
      <c r="M26" s="23">
        <f>COUNTIFS(E13:E51,"128")</f>
        <v>0</v>
      </c>
      <c r="N26" s="39"/>
      <c r="O26" s="22">
        <v>128</v>
      </c>
      <c r="P26" s="23">
        <f>COUNTIFS(F13:F50,"128")</f>
        <v>0</v>
      </c>
      <c r="Q26" s="39"/>
      <c r="R26" s="39"/>
      <c r="S26" s="39"/>
      <c r="T26" s="17"/>
    </row>
    <row r="27" spans="1:20" ht="22.5" customHeight="1">
      <c r="A27" s="1"/>
      <c r="B27" s="30"/>
      <c r="C27" s="31"/>
      <c r="D27" s="31"/>
      <c r="E27" s="32"/>
      <c r="F27" s="32"/>
      <c r="G27" s="32"/>
      <c r="H27" s="32"/>
      <c r="I27" s="32"/>
      <c r="J27" s="33"/>
      <c r="K27" s="1"/>
      <c r="L27" s="22">
        <v>140</v>
      </c>
      <c r="M27" s="23">
        <f>COUNTIFS(E13:E51,"140")</f>
        <v>0</v>
      </c>
      <c r="N27" s="39"/>
      <c r="O27" s="22">
        <v>140</v>
      </c>
      <c r="P27" s="23">
        <f>COUNTIFS(F13:F50,"140")</f>
        <v>0</v>
      </c>
      <c r="Q27" s="39"/>
      <c r="T27" s="14"/>
    </row>
    <row r="28" spans="1:20" ht="22.5" customHeight="1">
      <c r="A28" s="1"/>
      <c r="B28" s="26"/>
      <c r="C28" s="28"/>
      <c r="D28" s="28"/>
      <c r="E28" s="28"/>
      <c r="F28" s="28"/>
      <c r="G28" s="28"/>
      <c r="H28" s="28"/>
      <c r="I28" s="28"/>
      <c r="J28" s="29"/>
      <c r="K28" s="1"/>
      <c r="L28" s="22">
        <v>152</v>
      </c>
      <c r="M28" s="23">
        <f>COUNTIFS(E13:E51,"152")</f>
        <v>0</v>
      </c>
      <c r="N28" s="14"/>
      <c r="O28" s="22">
        <v>152</v>
      </c>
      <c r="P28" s="23">
        <f>COUNTIFS(F13:F50,"152")</f>
        <v>0</v>
      </c>
      <c r="Q28" s="14"/>
      <c r="T28" s="17"/>
    </row>
    <row r="29" spans="1:20" ht="22.5" customHeight="1">
      <c r="A29" s="1"/>
      <c r="B29" s="30"/>
      <c r="C29" s="31"/>
      <c r="D29" s="31"/>
      <c r="E29" s="32"/>
      <c r="F29" s="32"/>
      <c r="G29" s="32"/>
      <c r="H29" s="32"/>
      <c r="I29" s="32"/>
      <c r="J29" s="33"/>
      <c r="K29" s="1"/>
      <c r="L29" s="22">
        <v>164</v>
      </c>
      <c r="M29" s="23">
        <f>COUNTIFS(E13:E51,"164")</f>
        <v>0</v>
      </c>
      <c r="N29" s="24"/>
      <c r="O29" s="22">
        <v>164</v>
      </c>
      <c r="P29" s="23">
        <f>COUNTIFS(F14:F50,"164")</f>
        <v>0</v>
      </c>
      <c r="Q29" s="24"/>
      <c r="T29" s="17"/>
    </row>
    <row r="30" spans="1:20" ht="22.5" customHeight="1">
      <c r="A30" s="1"/>
      <c r="B30" s="26"/>
      <c r="C30" s="28"/>
      <c r="D30" s="28"/>
      <c r="E30" s="28"/>
      <c r="F30" s="28"/>
      <c r="G30" s="28"/>
      <c r="H30" s="28"/>
      <c r="I30" s="28"/>
      <c r="J30" s="29"/>
      <c r="K30" s="1"/>
      <c r="L30" s="22" t="s">
        <v>33</v>
      </c>
      <c r="M30" s="23">
        <f>COUNTIFS(E13:E51,"XS")</f>
        <v>0</v>
      </c>
      <c r="N30" s="24"/>
      <c r="O30" s="22" t="s">
        <v>33</v>
      </c>
      <c r="P30" s="23">
        <f>COUNTIFS(F13:F50,"XS")</f>
        <v>0</v>
      </c>
      <c r="Q30" s="24"/>
      <c r="T30" s="17"/>
    </row>
    <row r="31" spans="1:20" ht="22.5" customHeight="1">
      <c r="A31" s="1"/>
      <c r="B31" s="30"/>
      <c r="C31" s="31"/>
      <c r="D31" s="31"/>
      <c r="E31" s="32"/>
      <c r="F31" s="32"/>
      <c r="G31" s="32"/>
      <c r="H31" s="32"/>
      <c r="I31" s="32"/>
      <c r="J31" s="33"/>
      <c r="K31" s="1"/>
      <c r="L31" s="22" t="s">
        <v>15</v>
      </c>
      <c r="M31" s="23">
        <f>COUNTIFS(E13:E51,"S")</f>
        <v>0</v>
      </c>
      <c r="N31" s="24"/>
      <c r="O31" s="22" t="s">
        <v>15</v>
      </c>
      <c r="P31" s="23">
        <f>COUNTIFS(F13:F50,"S")</f>
        <v>0</v>
      </c>
      <c r="Q31" s="24"/>
      <c r="T31" s="17"/>
    </row>
    <row r="32" spans="1:20" ht="22.5" customHeight="1">
      <c r="A32" s="1"/>
      <c r="B32" s="26"/>
      <c r="C32" s="28"/>
      <c r="D32" s="28"/>
      <c r="E32" s="28"/>
      <c r="F32" s="28"/>
      <c r="G32" s="28"/>
      <c r="H32" s="28"/>
      <c r="I32" s="28"/>
      <c r="J32" s="29"/>
      <c r="K32" s="1"/>
      <c r="L32" s="22" t="s">
        <v>25</v>
      </c>
      <c r="M32" s="23">
        <f>COUNTIFS(E13:E51,"M")</f>
        <v>0</v>
      </c>
      <c r="N32" s="24"/>
      <c r="O32" s="22" t="s">
        <v>25</v>
      </c>
      <c r="P32" s="23">
        <f>COUNTIFS(F13:F50,"M")</f>
        <v>0</v>
      </c>
      <c r="Q32" s="24"/>
      <c r="T32" s="17"/>
    </row>
    <row r="33" spans="1:20" ht="22.5" customHeight="1">
      <c r="A33" s="1"/>
      <c r="B33" s="30"/>
      <c r="C33" s="32"/>
      <c r="D33" s="32"/>
      <c r="E33" s="32"/>
      <c r="F33" s="32"/>
      <c r="G33" s="32"/>
      <c r="H33" s="32"/>
      <c r="I33" s="32"/>
      <c r="J33" s="33"/>
      <c r="K33" s="1"/>
      <c r="L33" s="22" t="s">
        <v>20</v>
      </c>
      <c r="M33" s="23">
        <f>COUNTIFS(E13:E51,"L")</f>
        <v>0</v>
      </c>
      <c r="N33" s="24"/>
      <c r="O33" s="22" t="s">
        <v>20</v>
      </c>
      <c r="P33" s="23">
        <f>COUNTIFS(F13:F50,"L")</f>
        <v>0</v>
      </c>
      <c r="Q33" s="24"/>
      <c r="T33" s="17"/>
    </row>
    <row r="34" spans="1:20" ht="22.5" customHeight="1">
      <c r="A34" s="1"/>
      <c r="B34" s="26"/>
      <c r="C34" s="27"/>
      <c r="D34" s="27"/>
      <c r="E34" s="28"/>
      <c r="F34" s="28"/>
      <c r="G34" s="28"/>
      <c r="H34" s="28"/>
      <c r="I34" s="28"/>
      <c r="J34" s="29"/>
      <c r="K34" s="1"/>
      <c r="L34" s="22" t="s">
        <v>48</v>
      </c>
      <c r="M34" s="23">
        <f>COUNTIFS(E13:E51,"XL")</f>
        <v>0</v>
      </c>
      <c r="N34" s="24"/>
      <c r="O34" s="22" t="s">
        <v>48</v>
      </c>
      <c r="P34" s="23">
        <f>COUNTIFS(F13:F50,"XL")</f>
        <v>0</v>
      </c>
      <c r="Q34" s="24"/>
      <c r="T34" s="17"/>
    </row>
    <row r="35" spans="1:20" ht="22.5" customHeight="1">
      <c r="A35" s="1"/>
      <c r="B35" s="30"/>
      <c r="C35" s="31"/>
      <c r="D35" s="31"/>
      <c r="E35" s="32"/>
      <c r="F35" s="32"/>
      <c r="G35" s="32"/>
      <c r="H35" s="32"/>
      <c r="I35" s="32"/>
      <c r="J35" s="33"/>
      <c r="K35" s="1"/>
      <c r="L35" s="40" t="s">
        <v>52</v>
      </c>
      <c r="M35" s="35">
        <f>COUNTIFS(E13:E52,"XXL")</f>
        <v>0</v>
      </c>
      <c r="N35" s="24"/>
      <c r="O35" s="40" t="s">
        <v>52</v>
      </c>
      <c r="P35" s="35">
        <f>COUNTIFS(F13:F50,"XXL")</f>
        <v>0</v>
      </c>
      <c r="Q35" s="24"/>
      <c r="T35" s="17"/>
    </row>
    <row r="36" spans="1:20" ht="22.5" customHeight="1">
      <c r="A36" s="1"/>
      <c r="B36" s="26"/>
      <c r="C36" s="27"/>
      <c r="D36" s="27"/>
      <c r="E36" s="28"/>
      <c r="F36" s="28"/>
      <c r="G36" s="28"/>
      <c r="H36" s="28"/>
      <c r="I36" s="28"/>
      <c r="J36" s="29"/>
      <c r="K36" s="1"/>
      <c r="L36" s="36" t="s">
        <v>56</v>
      </c>
      <c r="M36" s="41">
        <f>SUM(M26:M35)</f>
        <v>0</v>
      </c>
      <c r="N36" s="44"/>
      <c r="O36" s="36" t="s">
        <v>56</v>
      </c>
      <c r="P36" s="41">
        <f>SUM(P26:P35)</f>
        <v>0</v>
      </c>
      <c r="Q36" s="24"/>
      <c r="T36" s="17"/>
    </row>
    <row r="37" spans="1:20" ht="22.5" customHeight="1">
      <c r="A37" s="1"/>
      <c r="B37" s="30"/>
      <c r="C37" s="32"/>
      <c r="D37" s="32"/>
      <c r="E37" s="32"/>
      <c r="F37" s="32"/>
      <c r="G37" s="32"/>
      <c r="H37" s="32"/>
      <c r="I37" s="32"/>
      <c r="J37" s="33"/>
      <c r="K37" s="1"/>
      <c r="N37" s="39"/>
      <c r="Q37" s="39"/>
      <c r="T37" s="17"/>
    </row>
    <row r="38" spans="1:20" ht="22.5" customHeight="1">
      <c r="A38" s="1"/>
      <c r="B38" s="26"/>
      <c r="C38" s="28"/>
      <c r="D38" s="28"/>
      <c r="E38" s="28"/>
      <c r="F38" s="28"/>
      <c r="G38" s="28"/>
      <c r="H38" s="28"/>
      <c r="I38" s="28"/>
      <c r="J38" s="29"/>
      <c r="K38" s="1"/>
      <c r="M38" s="39"/>
      <c r="N38" s="39"/>
      <c r="P38" s="39"/>
      <c r="Q38" s="39"/>
      <c r="R38" s="39"/>
      <c r="S38" s="39"/>
      <c r="T38" s="17"/>
    </row>
    <row r="39" spans="1:20" ht="22.5" customHeight="1">
      <c r="A39" s="1"/>
      <c r="B39" s="30"/>
      <c r="C39" s="32"/>
      <c r="D39" s="32"/>
      <c r="E39" s="32"/>
      <c r="F39" s="32"/>
      <c r="G39" s="32"/>
      <c r="H39" s="32"/>
      <c r="I39" s="32"/>
      <c r="J39" s="33"/>
      <c r="K39" s="1"/>
      <c r="P39" s="39"/>
      <c r="Q39" s="39"/>
      <c r="R39" s="39"/>
      <c r="S39" s="39"/>
      <c r="T39" s="17"/>
    </row>
    <row r="40" spans="1:20" ht="22.5" customHeight="1">
      <c r="A40" s="1"/>
      <c r="B40" s="26"/>
      <c r="C40" s="28"/>
      <c r="D40" s="28"/>
      <c r="E40" s="28"/>
      <c r="F40" s="28"/>
      <c r="G40" s="28"/>
      <c r="H40" s="28"/>
      <c r="I40" s="28"/>
      <c r="J40" s="29"/>
      <c r="K40" s="1"/>
      <c r="L40" s="85" t="s">
        <v>81</v>
      </c>
      <c r="M40" s="86"/>
      <c r="N40" s="13" t="s">
        <v>9</v>
      </c>
      <c r="P40" s="39"/>
    </row>
    <row r="41" spans="1:20" ht="22.5" customHeight="1">
      <c r="A41" s="1"/>
      <c r="B41" s="30"/>
      <c r="C41" s="32"/>
      <c r="D41" s="32"/>
      <c r="E41" s="32"/>
      <c r="F41" s="32"/>
      <c r="G41" s="32"/>
      <c r="H41" s="32"/>
      <c r="I41" s="32"/>
      <c r="J41" s="33"/>
      <c r="K41" s="1"/>
      <c r="L41" s="45" t="s">
        <v>82</v>
      </c>
      <c r="M41" s="46"/>
      <c r="N41" s="23">
        <f>SUM(H15,H52+COUNTA(H13:H52))</f>
        <v>0</v>
      </c>
      <c r="O41" s="39"/>
      <c r="P41" s="39"/>
    </row>
    <row r="42" spans="1:20" ht="22.5" customHeight="1">
      <c r="A42" s="1"/>
      <c r="B42" s="26"/>
      <c r="C42" s="28"/>
      <c r="D42" s="28"/>
      <c r="E42" s="28"/>
      <c r="F42" s="28"/>
      <c r="G42" s="28"/>
      <c r="H42" s="28"/>
      <c r="I42" s="28"/>
      <c r="J42" s="29"/>
      <c r="K42" s="1"/>
      <c r="L42" s="45" t="s">
        <v>83</v>
      </c>
      <c r="M42" s="46"/>
      <c r="N42" s="23">
        <f>SUM(I15,I52+COUNTA(I13:I52))</f>
        <v>0</v>
      </c>
      <c r="O42" s="39"/>
      <c r="P42" s="39"/>
    </row>
    <row r="43" spans="1:20" ht="22.5" customHeight="1">
      <c r="A43" s="1"/>
      <c r="B43" s="30"/>
      <c r="C43" s="32"/>
      <c r="D43" s="32"/>
      <c r="E43" s="32"/>
      <c r="F43" s="32"/>
      <c r="G43" s="32"/>
      <c r="H43" s="32"/>
      <c r="I43" s="32"/>
      <c r="J43" s="33"/>
      <c r="K43" s="1"/>
      <c r="L43" s="47" t="s">
        <v>84</v>
      </c>
      <c r="M43" s="48"/>
      <c r="N43" s="35">
        <f>SUM(J13,J53+COUNTA(J13:J53))</f>
        <v>0</v>
      </c>
      <c r="O43" s="39"/>
      <c r="P43" s="39"/>
    </row>
    <row r="44" spans="1:20" ht="22.5" customHeight="1">
      <c r="A44" s="1"/>
      <c r="B44" s="49"/>
      <c r="C44" s="43"/>
      <c r="D44" s="43"/>
      <c r="E44" s="43"/>
      <c r="F44" s="43"/>
      <c r="G44" s="43"/>
      <c r="H44" s="43"/>
      <c r="I44" s="43"/>
      <c r="J44" s="43"/>
      <c r="K44" s="1"/>
      <c r="L44" s="39"/>
      <c r="M44" s="39"/>
      <c r="N44" s="39"/>
      <c r="O44" s="39"/>
      <c r="P44" s="39"/>
    </row>
    <row r="45" spans="1:20" ht="22.5" customHeight="1">
      <c r="A45" s="1"/>
      <c r="B45" s="49"/>
      <c r="C45" s="43"/>
      <c r="D45" s="43"/>
      <c r="E45" s="43"/>
      <c r="F45" s="43"/>
      <c r="G45" s="43"/>
      <c r="H45" s="43"/>
      <c r="I45" s="43"/>
      <c r="J45" s="43"/>
      <c r="K45" s="1"/>
      <c r="L45" s="39"/>
      <c r="M45" s="39"/>
      <c r="N45" s="39"/>
      <c r="O45" s="39"/>
      <c r="P45" s="39"/>
    </row>
    <row r="46" spans="1:20" ht="22.5" customHeight="1">
      <c r="A46" s="1"/>
      <c r="B46" s="49"/>
      <c r="C46" s="43"/>
      <c r="D46" s="43"/>
      <c r="E46" s="43"/>
      <c r="F46" s="43"/>
      <c r="G46" s="43"/>
      <c r="H46" s="43"/>
      <c r="I46" s="43"/>
      <c r="J46" s="43"/>
      <c r="K46" s="1"/>
      <c r="L46" s="39"/>
      <c r="M46" s="39"/>
      <c r="N46" s="39"/>
      <c r="O46" s="39"/>
      <c r="P46" s="39"/>
    </row>
    <row r="47" spans="1:20" ht="22.5" customHeight="1">
      <c r="A47" s="1"/>
      <c r="B47" s="49"/>
      <c r="C47" s="43"/>
      <c r="D47" s="43"/>
      <c r="E47" s="43"/>
      <c r="F47" s="43"/>
      <c r="G47" s="43"/>
      <c r="H47" s="43"/>
      <c r="I47" s="43"/>
      <c r="J47" s="43"/>
      <c r="K47" s="1"/>
      <c r="L47" s="39"/>
      <c r="M47" s="39"/>
      <c r="N47" s="39"/>
      <c r="O47" s="39"/>
      <c r="P47" s="39"/>
    </row>
    <row r="48" spans="1:20" ht="22.5" customHeight="1">
      <c r="A48" s="1"/>
      <c r="B48" s="49"/>
      <c r="C48" s="43"/>
      <c r="D48" s="43"/>
      <c r="E48" s="43"/>
      <c r="F48" s="43"/>
      <c r="G48" s="43"/>
      <c r="H48" s="43"/>
      <c r="I48" s="43"/>
      <c r="J48" s="43"/>
      <c r="K48" s="1"/>
      <c r="L48" s="39"/>
      <c r="M48" s="39"/>
      <c r="N48" s="39"/>
      <c r="O48" s="39"/>
      <c r="P48" s="39"/>
    </row>
    <row r="49" spans="1:16" ht="22.5" customHeight="1">
      <c r="A49" s="1"/>
      <c r="B49" s="49"/>
      <c r="C49" s="43"/>
      <c r="D49" s="43"/>
      <c r="E49" s="43"/>
      <c r="F49" s="43"/>
      <c r="G49" s="43"/>
      <c r="H49" s="43"/>
      <c r="I49" s="43"/>
      <c r="J49" s="43"/>
      <c r="K49" s="1"/>
      <c r="L49" s="39"/>
      <c r="M49" s="39"/>
      <c r="N49" s="39"/>
      <c r="O49" s="39"/>
      <c r="P49" s="39"/>
    </row>
    <row r="50" spans="1:16" ht="22.5" customHeight="1">
      <c r="A50" s="1"/>
      <c r="B50" s="49"/>
      <c r="C50" s="43"/>
      <c r="D50" s="43"/>
      <c r="E50" s="43"/>
      <c r="F50" s="43"/>
      <c r="G50" s="43"/>
      <c r="H50" s="43"/>
      <c r="I50" s="43"/>
      <c r="J50" s="43"/>
      <c r="K50" s="1"/>
      <c r="L50" s="39"/>
      <c r="M50" s="39"/>
      <c r="N50" s="39"/>
      <c r="O50" s="39"/>
      <c r="P50" s="39"/>
    </row>
    <row r="51" spans="1:16" ht="22.5" customHeight="1">
      <c r="A51" s="1"/>
      <c r="B51" s="1"/>
      <c r="C51" s="1"/>
      <c r="D51" s="2"/>
      <c r="E51" s="50"/>
      <c r="F51" s="50"/>
      <c r="G51" s="50"/>
      <c r="H51" s="1"/>
      <c r="I51" s="1"/>
      <c r="J51" s="1"/>
      <c r="K51" s="1"/>
      <c r="L51" s="39"/>
      <c r="M51" s="39"/>
      <c r="O51" s="39"/>
      <c r="P51" s="39"/>
    </row>
    <row r="52" spans="1:16" ht="22.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</row>
    <row r="53" spans="1:16" ht="22.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</row>
    <row r="54" spans="1:16" ht="22.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</row>
    <row r="55" spans="1:16" ht="22.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</row>
    <row r="56" spans="1:16" ht="22.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</row>
    <row r="57" spans="1:16" ht="22.5" customHeight="1">
      <c r="D57" s="51"/>
    </row>
    <row r="58" spans="1:16" ht="22.5" customHeight="1">
      <c r="D58" s="51"/>
    </row>
    <row r="59" spans="1:16" ht="22.5" customHeight="1">
      <c r="D59" s="51"/>
    </row>
    <row r="60" spans="1:16" ht="22.5" customHeight="1">
      <c r="D60" s="51"/>
    </row>
    <row r="61" spans="1:16" ht="22.5" customHeight="1">
      <c r="D61" s="51"/>
    </row>
    <row r="62" spans="1:16" ht="22.5" customHeight="1">
      <c r="D62" s="51"/>
    </row>
    <row r="63" spans="1:16" ht="22.5" customHeight="1">
      <c r="D63" s="51"/>
    </row>
    <row r="64" spans="1:16" ht="22.5" customHeight="1">
      <c r="D64" s="51"/>
    </row>
    <row r="65" spans="4:4" ht="22.5" customHeight="1">
      <c r="D65" s="51"/>
    </row>
    <row r="66" spans="4:4" ht="22.5" customHeight="1">
      <c r="D66" s="51"/>
    </row>
    <row r="67" spans="4:4" ht="22.5" customHeight="1">
      <c r="D67" s="51"/>
    </row>
    <row r="68" spans="4:4" ht="22.5" customHeight="1">
      <c r="D68" s="51"/>
    </row>
    <row r="69" spans="4:4" ht="22.5" customHeight="1">
      <c r="D69" s="51"/>
    </row>
    <row r="70" spans="4:4" ht="22.5" customHeight="1">
      <c r="D70" s="51"/>
    </row>
    <row r="71" spans="4:4" ht="22.5" customHeight="1">
      <c r="D71" s="51"/>
    </row>
    <row r="72" spans="4:4" ht="22.5" customHeight="1">
      <c r="D72" s="51"/>
    </row>
    <row r="73" spans="4:4" ht="22.5" customHeight="1">
      <c r="D73" s="51"/>
    </row>
    <row r="74" spans="4:4" ht="22.5" customHeight="1">
      <c r="D74" s="51"/>
    </row>
    <row r="75" spans="4:4" ht="22.5" customHeight="1">
      <c r="D75" s="51"/>
    </row>
    <row r="76" spans="4:4" ht="22.5" customHeight="1">
      <c r="D76" s="51"/>
    </row>
    <row r="77" spans="4:4" ht="22.5" customHeight="1">
      <c r="D77" s="51"/>
    </row>
    <row r="78" spans="4:4" ht="22.5" customHeight="1">
      <c r="D78" s="51"/>
    </row>
    <row r="79" spans="4:4" ht="22.5" customHeight="1">
      <c r="D79" s="51"/>
    </row>
    <row r="80" spans="4:4" ht="22.5" customHeight="1">
      <c r="D80" s="51"/>
    </row>
    <row r="81" spans="4:4" ht="22.5" customHeight="1">
      <c r="D81" s="51"/>
    </row>
    <row r="82" spans="4:4" ht="22.5" customHeight="1">
      <c r="D82" s="51"/>
    </row>
    <row r="83" spans="4:4" ht="22.5" customHeight="1">
      <c r="D83" s="51"/>
    </row>
    <row r="84" spans="4:4" ht="22.5" customHeight="1">
      <c r="D84" s="51"/>
    </row>
    <row r="85" spans="4:4" ht="22.5" customHeight="1">
      <c r="D85" s="51"/>
    </row>
    <row r="86" spans="4:4" ht="22.5" customHeight="1">
      <c r="D86" s="51"/>
    </row>
    <row r="87" spans="4:4" ht="22.5" customHeight="1">
      <c r="D87" s="51"/>
    </row>
    <row r="88" spans="4:4" ht="22.5" customHeight="1">
      <c r="D88" s="51"/>
    </row>
    <row r="89" spans="4:4" ht="22.5" customHeight="1">
      <c r="D89" s="51"/>
    </row>
    <row r="90" spans="4:4" ht="22.5" customHeight="1">
      <c r="D90" s="51"/>
    </row>
    <row r="91" spans="4:4" ht="22.5" customHeight="1">
      <c r="D91" s="51"/>
    </row>
    <row r="92" spans="4:4" ht="22.5" customHeight="1">
      <c r="D92" s="51"/>
    </row>
    <row r="93" spans="4:4" ht="22.5" customHeight="1">
      <c r="D93" s="51"/>
    </row>
    <row r="94" spans="4:4" ht="22.5" customHeight="1">
      <c r="D94" s="51"/>
    </row>
    <row r="95" spans="4:4" ht="22.5" customHeight="1">
      <c r="D95" s="51"/>
    </row>
    <row r="96" spans="4:4" ht="22.5" customHeight="1">
      <c r="D96" s="51"/>
    </row>
    <row r="97" spans="4:4" ht="22.5" customHeight="1">
      <c r="D97" s="51"/>
    </row>
    <row r="98" spans="4:4" ht="22.5" customHeight="1">
      <c r="D98" s="51"/>
    </row>
    <row r="99" spans="4:4" ht="15.75" customHeight="1">
      <c r="D99" s="51"/>
    </row>
    <row r="100" spans="4:4" ht="15.75" customHeight="1">
      <c r="D100" s="51"/>
    </row>
    <row r="101" spans="4:4" ht="15.75" customHeight="1">
      <c r="D101" s="51"/>
    </row>
    <row r="102" spans="4:4" ht="15.75" customHeight="1">
      <c r="D102" s="51"/>
    </row>
    <row r="103" spans="4:4" ht="15.75" customHeight="1">
      <c r="D103" s="51"/>
    </row>
    <row r="104" spans="4:4" ht="15.75" customHeight="1">
      <c r="D104" s="51"/>
    </row>
    <row r="105" spans="4:4" ht="15.75" customHeight="1">
      <c r="D105" s="51"/>
    </row>
    <row r="106" spans="4:4" ht="15.75" customHeight="1">
      <c r="D106" s="51"/>
    </row>
    <row r="107" spans="4:4" ht="15.75" customHeight="1">
      <c r="D107" s="51"/>
    </row>
    <row r="108" spans="4:4" ht="15.75" customHeight="1">
      <c r="D108" s="51"/>
    </row>
    <row r="109" spans="4:4" ht="15.75" customHeight="1">
      <c r="D109" s="51"/>
    </row>
    <row r="110" spans="4:4" ht="15.75" customHeight="1">
      <c r="D110" s="51"/>
    </row>
    <row r="111" spans="4:4" ht="15.75" customHeight="1">
      <c r="D111" s="51"/>
    </row>
    <row r="112" spans="4:4" ht="15.75" customHeight="1">
      <c r="D112" s="51"/>
    </row>
    <row r="113" spans="4:4" ht="15.75" customHeight="1">
      <c r="D113" s="51"/>
    </row>
    <row r="114" spans="4:4" ht="15.75" customHeight="1">
      <c r="D114" s="51"/>
    </row>
    <row r="115" spans="4:4" ht="15.75" customHeight="1">
      <c r="D115" s="51"/>
    </row>
    <row r="116" spans="4:4" ht="15.75" customHeight="1">
      <c r="D116" s="51"/>
    </row>
    <row r="117" spans="4:4" ht="15.75" customHeight="1">
      <c r="D117" s="51"/>
    </row>
    <row r="118" spans="4:4" ht="15.75" customHeight="1">
      <c r="D118" s="51"/>
    </row>
    <row r="119" spans="4:4" ht="15.75" customHeight="1">
      <c r="D119" s="51"/>
    </row>
    <row r="120" spans="4:4" ht="15.75" customHeight="1">
      <c r="D120" s="51"/>
    </row>
    <row r="121" spans="4:4" ht="15.75" customHeight="1">
      <c r="D121" s="51"/>
    </row>
    <row r="122" spans="4:4" ht="15.75" customHeight="1">
      <c r="D122" s="51"/>
    </row>
    <row r="123" spans="4:4" ht="15.75" customHeight="1">
      <c r="D123" s="51"/>
    </row>
    <row r="124" spans="4:4" ht="15.75" customHeight="1">
      <c r="D124" s="51"/>
    </row>
    <row r="125" spans="4:4" ht="15.75" customHeight="1">
      <c r="D125" s="51"/>
    </row>
    <row r="126" spans="4:4" ht="15.75" customHeight="1">
      <c r="D126" s="51"/>
    </row>
    <row r="127" spans="4:4" ht="15.75" customHeight="1">
      <c r="D127" s="51"/>
    </row>
    <row r="128" spans="4:4" ht="15.75" customHeight="1">
      <c r="D128" s="51"/>
    </row>
    <row r="129" spans="4:4" ht="15.75" customHeight="1">
      <c r="D129" s="51"/>
    </row>
    <row r="130" spans="4:4" ht="15.75" customHeight="1">
      <c r="D130" s="51"/>
    </row>
    <row r="131" spans="4:4" ht="15.75" customHeight="1">
      <c r="D131" s="51"/>
    </row>
    <row r="132" spans="4:4" ht="15.75" customHeight="1">
      <c r="D132" s="51"/>
    </row>
    <row r="133" spans="4:4" ht="15.75" customHeight="1">
      <c r="D133" s="51"/>
    </row>
    <row r="134" spans="4:4" ht="15.75" customHeight="1">
      <c r="D134" s="51"/>
    </row>
    <row r="135" spans="4:4" ht="15.75" customHeight="1">
      <c r="D135" s="51"/>
    </row>
    <row r="136" spans="4:4" ht="15.75" customHeight="1">
      <c r="D136" s="51"/>
    </row>
    <row r="137" spans="4:4" ht="15.75" customHeight="1">
      <c r="D137" s="51"/>
    </row>
    <row r="138" spans="4:4" ht="15.75" customHeight="1">
      <c r="D138" s="51"/>
    </row>
    <row r="139" spans="4:4" ht="15.75" customHeight="1">
      <c r="D139" s="51"/>
    </row>
    <row r="140" spans="4:4" ht="15.75" customHeight="1">
      <c r="D140" s="51"/>
    </row>
    <row r="141" spans="4:4" ht="15.75" customHeight="1">
      <c r="D141" s="51"/>
    </row>
    <row r="142" spans="4:4" ht="15.75" customHeight="1">
      <c r="D142" s="51"/>
    </row>
    <row r="143" spans="4:4" ht="15.75" customHeight="1">
      <c r="D143" s="51"/>
    </row>
    <row r="144" spans="4:4" ht="15.75" customHeight="1">
      <c r="D144" s="51"/>
    </row>
    <row r="145" spans="4:4" ht="15.75" customHeight="1">
      <c r="D145" s="51"/>
    </row>
    <row r="146" spans="4:4" ht="15.75" customHeight="1">
      <c r="D146" s="51"/>
    </row>
    <row r="147" spans="4:4" ht="15.75" customHeight="1">
      <c r="D147" s="51"/>
    </row>
    <row r="148" spans="4:4" ht="15.75" customHeight="1">
      <c r="D148" s="51"/>
    </row>
    <row r="149" spans="4:4" ht="15.75" customHeight="1">
      <c r="D149" s="51"/>
    </row>
    <row r="150" spans="4:4" ht="15.75" customHeight="1">
      <c r="D150" s="51"/>
    </row>
    <row r="151" spans="4:4" ht="15.75" customHeight="1">
      <c r="D151" s="51"/>
    </row>
    <row r="152" spans="4:4" ht="15.75" customHeight="1">
      <c r="D152" s="51"/>
    </row>
    <row r="153" spans="4:4" ht="15.75" customHeight="1">
      <c r="D153" s="51"/>
    </row>
    <row r="154" spans="4:4" ht="15.75" customHeight="1">
      <c r="D154" s="51"/>
    </row>
    <row r="155" spans="4:4" ht="15.75" customHeight="1">
      <c r="D155" s="51"/>
    </row>
    <row r="156" spans="4:4" ht="15.75" customHeight="1">
      <c r="D156" s="51"/>
    </row>
    <row r="157" spans="4:4" ht="15.75" customHeight="1">
      <c r="D157" s="51"/>
    </row>
    <row r="158" spans="4:4" ht="15.75" customHeight="1">
      <c r="D158" s="51"/>
    </row>
    <row r="159" spans="4:4" ht="15.75" customHeight="1">
      <c r="D159" s="51"/>
    </row>
    <row r="160" spans="4:4" ht="15.75" customHeight="1">
      <c r="D160" s="51"/>
    </row>
    <row r="161" spans="4:4" ht="15.75" customHeight="1">
      <c r="D161" s="51"/>
    </row>
    <row r="162" spans="4:4" ht="15.75" customHeight="1">
      <c r="D162" s="51"/>
    </row>
    <row r="163" spans="4:4" ht="15.75" customHeight="1">
      <c r="D163" s="51"/>
    </row>
    <row r="164" spans="4:4" ht="15.75" customHeight="1">
      <c r="D164" s="51"/>
    </row>
    <row r="165" spans="4:4" ht="15.75" customHeight="1">
      <c r="D165" s="51"/>
    </row>
    <row r="166" spans="4:4" ht="15.75" customHeight="1">
      <c r="D166" s="51"/>
    </row>
    <row r="167" spans="4:4" ht="15.75" customHeight="1">
      <c r="D167" s="51"/>
    </row>
    <row r="168" spans="4:4" ht="15.75" customHeight="1">
      <c r="D168" s="51"/>
    </row>
    <row r="169" spans="4:4" ht="15.75" customHeight="1">
      <c r="D169" s="51"/>
    </row>
    <row r="170" spans="4:4" ht="15.75" customHeight="1">
      <c r="D170" s="51"/>
    </row>
    <row r="171" spans="4:4" ht="15.75" customHeight="1">
      <c r="D171" s="51"/>
    </row>
    <row r="172" spans="4:4" ht="15.75" customHeight="1">
      <c r="D172" s="51"/>
    </row>
    <row r="173" spans="4:4" ht="15.75" customHeight="1">
      <c r="D173" s="51"/>
    </row>
    <row r="174" spans="4:4" ht="15.75" customHeight="1">
      <c r="D174" s="51"/>
    </row>
    <row r="175" spans="4:4" ht="15.75" customHeight="1">
      <c r="D175" s="51"/>
    </row>
    <row r="176" spans="4:4" ht="15.75" customHeight="1">
      <c r="D176" s="51"/>
    </row>
    <row r="177" spans="4:4" ht="15.75" customHeight="1">
      <c r="D177" s="51"/>
    </row>
    <row r="178" spans="4:4" ht="15.75" customHeight="1">
      <c r="D178" s="51"/>
    </row>
    <row r="179" spans="4:4" ht="15.75" customHeight="1">
      <c r="D179" s="51"/>
    </row>
    <row r="180" spans="4:4" ht="15.75" customHeight="1">
      <c r="D180" s="51"/>
    </row>
    <row r="181" spans="4:4" ht="15.75" customHeight="1">
      <c r="D181" s="51"/>
    </row>
    <row r="182" spans="4:4" ht="15.75" customHeight="1">
      <c r="D182" s="51"/>
    </row>
    <row r="183" spans="4:4" ht="15.75" customHeight="1">
      <c r="D183" s="51"/>
    </row>
    <row r="184" spans="4:4" ht="15.75" customHeight="1">
      <c r="D184" s="51"/>
    </row>
    <row r="185" spans="4:4" ht="15.75" customHeight="1">
      <c r="D185" s="51"/>
    </row>
    <row r="186" spans="4:4" ht="15.75" customHeight="1">
      <c r="D186" s="51"/>
    </row>
    <row r="187" spans="4:4" ht="15.75" customHeight="1">
      <c r="D187" s="51"/>
    </row>
    <row r="188" spans="4:4" ht="15.75" customHeight="1">
      <c r="D188" s="51"/>
    </row>
    <row r="189" spans="4:4" ht="15.75" customHeight="1">
      <c r="D189" s="51"/>
    </row>
    <row r="190" spans="4:4" ht="15.75" customHeight="1">
      <c r="D190" s="51"/>
    </row>
    <row r="191" spans="4:4" ht="15.75" customHeight="1">
      <c r="D191" s="51"/>
    </row>
    <row r="192" spans="4:4" ht="15.75" customHeight="1">
      <c r="D192" s="51"/>
    </row>
    <row r="193" spans="4:4" ht="15.75" customHeight="1">
      <c r="D193" s="51"/>
    </row>
    <row r="194" spans="4:4" ht="15.75" customHeight="1">
      <c r="D194" s="51"/>
    </row>
    <row r="195" spans="4:4" ht="15.75" customHeight="1">
      <c r="D195" s="51"/>
    </row>
    <row r="196" spans="4:4" ht="15.75" customHeight="1">
      <c r="D196" s="51"/>
    </row>
    <row r="197" spans="4:4" ht="15.75" customHeight="1">
      <c r="D197" s="51"/>
    </row>
    <row r="198" spans="4:4" ht="15.75" customHeight="1">
      <c r="D198" s="51"/>
    </row>
    <row r="199" spans="4:4" ht="15.75" customHeight="1">
      <c r="D199" s="51"/>
    </row>
    <row r="200" spans="4:4" ht="15.75" customHeight="1">
      <c r="D200" s="51"/>
    </row>
    <row r="201" spans="4:4" ht="15.75" customHeight="1">
      <c r="D201" s="51"/>
    </row>
    <row r="202" spans="4:4" ht="15.75" customHeight="1">
      <c r="D202" s="51"/>
    </row>
    <row r="203" spans="4:4" ht="15.75" customHeight="1">
      <c r="D203" s="51"/>
    </row>
    <row r="204" spans="4:4" ht="15.75" customHeight="1">
      <c r="D204" s="51"/>
    </row>
    <row r="205" spans="4:4" ht="15.75" customHeight="1">
      <c r="D205" s="51"/>
    </row>
    <row r="206" spans="4:4" ht="15.75" customHeight="1">
      <c r="D206" s="51"/>
    </row>
    <row r="207" spans="4:4" ht="15.75" customHeight="1">
      <c r="D207" s="51"/>
    </row>
    <row r="208" spans="4:4" ht="15.75" customHeight="1">
      <c r="D208" s="51"/>
    </row>
    <row r="209" spans="4:4" ht="15.75" customHeight="1">
      <c r="D209" s="51"/>
    </row>
    <row r="210" spans="4:4" ht="15.75" customHeight="1">
      <c r="D210" s="51"/>
    </row>
    <row r="211" spans="4:4" ht="15.75" customHeight="1">
      <c r="D211" s="51"/>
    </row>
    <row r="212" spans="4:4" ht="15.75" customHeight="1">
      <c r="D212" s="51"/>
    </row>
    <row r="213" spans="4:4" ht="15.75" customHeight="1">
      <c r="D213" s="51"/>
    </row>
    <row r="214" spans="4:4" ht="15.75" customHeight="1">
      <c r="D214" s="51"/>
    </row>
    <row r="215" spans="4:4" ht="15.75" customHeight="1">
      <c r="D215" s="51"/>
    </row>
    <row r="216" spans="4:4" ht="15.75" customHeight="1">
      <c r="D216" s="51"/>
    </row>
    <row r="217" spans="4:4" ht="15.75" customHeight="1">
      <c r="D217" s="51"/>
    </row>
    <row r="218" spans="4:4" ht="15.75" customHeight="1">
      <c r="D218" s="51"/>
    </row>
    <row r="219" spans="4:4" ht="15.75" customHeight="1">
      <c r="D219" s="51"/>
    </row>
    <row r="220" spans="4:4" ht="15.75" customHeight="1">
      <c r="D220" s="51"/>
    </row>
    <row r="221" spans="4:4" ht="15.75" customHeight="1">
      <c r="D221" s="51"/>
    </row>
    <row r="222" spans="4:4" ht="15.75" customHeight="1">
      <c r="D222" s="51"/>
    </row>
    <row r="223" spans="4:4" ht="15.75" customHeight="1">
      <c r="D223" s="51"/>
    </row>
    <row r="224" spans="4:4" ht="15.75" customHeight="1">
      <c r="D224" s="51"/>
    </row>
    <row r="225" spans="4:4" ht="15.75" customHeight="1">
      <c r="D225" s="51"/>
    </row>
    <row r="226" spans="4:4" ht="15.75" customHeight="1">
      <c r="D226" s="51"/>
    </row>
    <row r="227" spans="4:4" ht="15.75" customHeight="1">
      <c r="D227" s="51"/>
    </row>
    <row r="228" spans="4:4" ht="15.75" customHeight="1">
      <c r="D228" s="51"/>
    </row>
    <row r="229" spans="4:4" ht="15.75" customHeight="1">
      <c r="D229" s="51"/>
    </row>
    <row r="230" spans="4:4" ht="15.75" customHeight="1">
      <c r="D230" s="51"/>
    </row>
    <row r="231" spans="4:4" ht="15.75" customHeight="1">
      <c r="D231" s="51"/>
    </row>
    <row r="232" spans="4:4" ht="15.75" customHeight="1">
      <c r="D232" s="51"/>
    </row>
    <row r="233" spans="4:4" ht="15.75" customHeight="1">
      <c r="D233" s="51"/>
    </row>
    <row r="234" spans="4:4" ht="15.75" customHeight="1">
      <c r="D234" s="51"/>
    </row>
    <row r="235" spans="4:4" ht="15.75" customHeight="1">
      <c r="D235" s="51"/>
    </row>
    <row r="236" spans="4:4" ht="15.75" customHeight="1">
      <c r="D236" s="51"/>
    </row>
    <row r="237" spans="4:4" ht="15.75" customHeight="1">
      <c r="D237" s="51"/>
    </row>
    <row r="238" spans="4:4" ht="15.75" customHeight="1">
      <c r="D238" s="51"/>
    </row>
    <row r="239" spans="4:4" ht="15.75" customHeight="1">
      <c r="D239" s="51"/>
    </row>
    <row r="240" spans="4:4" ht="15.75" customHeight="1">
      <c r="D240" s="51"/>
    </row>
    <row r="241" spans="4:4" ht="15.75" customHeight="1">
      <c r="D241" s="51"/>
    </row>
    <row r="242" spans="4:4" ht="15.75" customHeight="1">
      <c r="D242" s="51"/>
    </row>
    <row r="243" spans="4:4" ht="15.75" customHeight="1">
      <c r="D243" s="51"/>
    </row>
    <row r="244" spans="4:4" ht="14.25" customHeight="1"/>
    <row r="245" spans="4:4" ht="14.25" customHeight="1"/>
    <row r="246" spans="4:4" ht="14.25" customHeight="1"/>
    <row r="247" spans="4:4" ht="14.25" customHeight="1"/>
    <row r="248" spans="4:4" ht="14.25" customHeight="1"/>
    <row r="249" spans="4:4" ht="14.25" customHeight="1"/>
    <row r="250" spans="4:4" ht="14.25" customHeight="1"/>
    <row r="251" spans="4:4" ht="14.25" customHeight="1"/>
    <row r="252" spans="4:4" ht="14.25" customHeight="1"/>
    <row r="253" spans="4:4" ht="14.25" customHeight="1"/>
    <row r="254" spans="4:4" ht="14.25" customHeight="1"/>
    <row r="255" spans="4:4" ht="14.25" customHeight="1"/>
    <row r="256" spans="4:4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F5:H5"/>
    <mergeCell ref="L40:M40"/>
    <mergeCell ref="B2:I2"/>
    <mergeCell ref="B3:I3"/>
    <mergeCell ref="K3:S3"/>
    <mergeCell ref="D4:E4"/>
    <mergeCell ref="F4:H4"/>
    <mergeCell ref="D5:E5"/>
    <mergeCell ref="B7:I11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defaultColWidth="12.5703125" defaultRowHeight="15" customHeight="1"/>
  <cols>
    <col min="1" max="1" width="5.42578125" customWidth="1"/>
    <col min="2" max="2" width="36.42578125" customWidth="1"/>
    <col min="3" max="6" width="17.7109375" customWidth="1"/>
    <col min="7" max="7" width="16.42578125" customWidth="1"/>
    <col min="8" max="8" width="15.42578125" customWidth="1"/>
    <col min="9" max="9" width="30.7109375" customWidth="1"/>
    <col min="10" max="10" width="17.42578125" customWidth="1"/>
    <col min="11" max="11" width="11.42578125" customWidth="1"/>
    <col min="12" max="12" width="16.7109375" customWidth="1"/>
    <col min="13" max="13" width="10.85546875" customWidth="1"/>
    <col min="14" max="14" width="14.140625" customWidth="1"/>
    <col min="15" max="15" width="16.7109375" customWidth="1"/>
    <col min="16" max="16" width="11" customWidth="1"/>
    <col min="17" max="17" width="10.42578125" customWidth="1"/>
    <col min="18" max="18" width="16.7109375" customWidth="1"/>
    <col min="19" max="19" width="10.7109375" customWidth="1"/>
    <col min="20" max="20" width="8.7109375" customWidth="1"/>
    <col min="21" max="26" width="14.42578125" customWidth="1"/>
  </cols>
  <sheetData>
    <row r="1" spans="1:20" ht="14.2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4.25" customHeight="1">
      <c r="A2" s="1"/>
      <c r="B2" s="87"/>
      <c r="C2" s="88"/>
      <c r="D2" s="88"/>
      <c r="E2" s="88"/>
      <c r="F2" s="88"/>
      <c r="G2" s="88"/>
      <c r="H2" s="88"/>
      <c r="I2" s="89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62.25" customHeight="1">
      <c r="A3" s="1"/>
      <c r="B3" s="90"/>
      <c r="C3" s="91"/>
      <c r="D3" s="91"/>
      <c r="E3" s="91"/>
      <c r="F3" s="91"/>
      <c r="G3" s="91"/>
      <c r="H3" s="91"/>
      <c r="I3" s="92"/>
      <c r="J3" s="1"/>
      <c r="K3" s="93"/>
      <c r="L3" s="88"/>
      <c r="M3" s="88"/>
      <c r="N3" s="88"/>
      <c r="O3" s="88"/>
      <c r="P3" s="88"/>
      <c r="Q3" s="88"/>
      <c r="R3" s="88"/>
      <c r="S3" s="89"/>
    </row>
    <row r="4" spans="1:20" ht="22.5" customHeight="1">
      <c r="A4" s="1"/>
      <c r="B4" s="3" t="s">
        <v>0</v>
      </c>
      <c r="C4" s="3" t="s">
        <v>1</v>
      </c>
      <c r="D4" s="94" t="s">
        <v>2</v>
      </c>
      <c r="E4" s="84"/>
      <c r="F4" s="94" t="s">
        <v>3</v>
      </c>
      <c r="G4" s="83"/>
      <c r="H4" s="84"/>
      <c r="I4" s="4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ht="22.5" customHeight="1">
      <c r="A5" s="1"/>
      <c r="B5" s="5"/>
      <c r="C5" s="6"/>
      <c r="D5" s="82"/>
      <c r="E5" s="84"/>
      <c r="F5" s="82"/>
      <c r="G5" s="83"/>
      <c r="H5" s="84"/>
      <c r="I5" s="6"/>
      <c r="J5" s="1"/>
      <c r="K5" s="1"/>
      <c r="L5" s="1"/>
      <c r="M5" s="1"/>
      <c r="N5" s="1"/>
      <c r="O5" s="1"/>
      <c r="P5" s="1"/>
      <c r="Q5" s="1"/>
    </row>
    <row r="6" spans="1:20" ht="18" customHeight="1">
      <c r="A6" s="1"/>
      <c r="B6" s="7"/>
      <c r="C6" s="7"/>
      <c r="D6" s="7"/>
      <c r="E6" s="7"/>
      <c r="F6" s="7"/>
      <c r="G6" s="7"/>
      <c r="H6" s="7"/>
      <c r="I6" s="7"/>
      <c r="J6" s="7"/>
      <c r="K6" s="1"/>
      <c r="L6" s="1"/>
      <c r="M6" s="1"/>
      <c r="N6" s="1"/>
      <c r="O6" s="1"/>
      <c r="P6" s="1"/>
      <c r="Q6" s="1"/>
      <c r="R6" s="1"/>
      <c r="S6" s="1"/>
    </row>
    <row r="7" spans="1:20" ht="18" customHeight="1">
      <c r="A7" s="1"/>
      <c r="B7" s="95" t="s">
        <v>5</v>
      </c>
      <c r="C7" s="96"/>
      <c r="D7" s="96"/>
      <c r="E7" s="96"/>
      <c r="F7" s="96"/>
      <c r="G7" s="96"/>
      <c r="H7" s="96"/>
      <c r="I7" s="97"/>
      <c r="J7" s="7"/>
      <c r="K7" s="7"/>
      <c r="L7" s="1"/>
      <c r="M7" s="1"/>
      <c r="N7" s="1"/>
      <c r="O7" s="1"/>
      <c r="P7" s="1"/>
      <c r="Q7" s="1"/>
      <c r="R7" s="1"/>
      <c r="S7" s="1"/>
    </row>
    <row r="8" spans="1:20" ht="18" customHeight="1">
      <c r="A8" s="1"/>
      <c r="B8" s="98"/>
      <c r="C8" s="99"/>
      <c r="D8" s="99"/>
      <c r="E8" s="99"/>
      <c r="F8" s="99"/>
      <c r="G8" s="99"/>
      <c r="H8" s="99"/>
      <c r="I8" s="100"/>
      <c r="J8" s="7"/>
      <c r="K8" s="7"/>
      <c r="L8" s="1"/>
      <c r="M8" s="1"/>
      <c r="N8" s="1"/>
      <c r="O8" s="1"/>
      <c r="P8" s="1"/>
      <c r="Q8" s="1"/>
      <c r="R8" s="1"/>
      <c r="S8" s="1"/>
    </row>
    <row r="9" spans="1:20" ht="18" customHeight="1">
      <c r="A9" s="1"/>
      <c r="B9" s="98"/>
      <c r="C9" s="99"/>
      <c r="D9" s="99"/>
      <c r="E9" s="99"/>
      <c r="F9" s="99"/>
      <c r="G9" s="99"/>
      <c r="H9" s="99"/>
      <c r="I9" s="100"/>
      <c r="J9" s="7"/>
      <c r="K9" s="7"/>
      <c r="L9" s="1"/>
      <c r="M9" s="1"/>
      <c r="N9" s="1"/>
      <c r="O9" s="1"/>
      <c r="P9" s="1"/>
      <c r="Q9" s="1"/>
      <c r="R9" s="1"/>
      <c r="S9" s="1"/>
    </row>
    <row r="10" spans="1:20" ht="18" customHeight="1">
      <c r="A10" s="1"/>
      <c r="B10" s="98"/>
      <c r="C10" s="99"/>
      <c r="D10" s="99"/>
      <c r="E10" s="99"/>
      <c r="F10" s="99"/>
      <c r="G10" s="99"/>
      <c r="H10" s="99"/>
      <c r="I10" s="100"/>
      <c r="J10" s="7"/>
      <c r="K10" s="7"/>
      <c r="L10" s="1"/>
      <c r="M10" s="1"/>
      <c r="N10" s="1"/>
      <c r="O10" s="1"/>
      <c r="P10" s="1"/>
      <c r="Q10" s="1"/>
      <c r="R10" s="1"/>
      <c r="S10" s="1"/>
    </row>
    <row r="11" spans="1:20" ht="18" customHeight="1">
      <c r="A11" s="1"/>
      <c r="B11" s="101"/>
      <c r="C11" s="102"/>
      <c r="D11" s="102"/>
      <c r="E11" s="102"/>
      <c r="F11" s="102"/>
      <c r="G11" s="102"/>
      <c r="H11" s="102"/>
      <c r="I11" s="103"/>
      <c r="J11" s="7"/>
      <c r="K11" s="7"/>
      <c r="L11" s="1"/>
      <c r="M11" s="1"/>
      <c r="N11" s="1"/>
      <c r="O11" s="1"/>
      <c r="P11" s="1"/>
      <c r="Q11" s="1"/>
      <c r="R11" s="1"/>
      <c r="S11" s="1"/>
    </row>
    <row r="12" spans="1:20" ht="22.5" customHeight="1">
      <c r="A12" s="1"/>
      <c r="B12" s="52" t="s">
        <v>83</v>
      </c>
      <c r="C12" s="10" t="s">
        <v>8</v>
      </c>
      <c r="D12" s="10" t="s">
        <v>10</v>
      </c>
      <c r="E12" s="10" t="s">
        <v>63</v>
      </c>
      <c r="F12" s="10" t="s">
        <v>64</v>
      </c>
      <c r="G12" s="10" t="s">
        <v>11</v>
      </c>
      <c r="H12" s="10" t="s">
        <v>85</v>
      </c>
      <c r="I12" s="10" t="s">
        <v>86</v>
      </c>
      <c r="J12" s="11" t="s">
        <v>87</v>
      </c>
      <c r="K12" s="1"/>
      <c r="L12" s="12" t="s">
        <v>8</v>
      </c>
      <c r="M12" s="13" t="s">
        <v>9</v>
      </c>
      <c r="N12" s="14"/>
      <c r="O12" s="15" t="s">
        <v>10</v>
      </c>
      <c r="P12" s="16" t="s">
        <v>9</v>
      </c>
      <c r="Q12" s="14"/>
      <c r="R12" s="12" t="s">
        <v>11</v>
      </c>
      <c r="S12" s="13" t="s">
        <v>9</v>
      </c>
      <c r="T12" s="17"/>
    </row>
    <row r="13" spans="1:20" ht="22.5" customHeight="1">
      <c r="A13" s="1"/>
      <c r="B13" s="18"/>
      <c r="C13" s="19"/>
      <c r="D13" s="19"/>
      <c r="E13" s="20"/>
      <c r="F13" s="20"/>
      <c r="G13" s="20"/>
      <c r="H13" s="20"/>
      <c r="I13" s="20"/>
      <c r="J13" s="21"/>
      <c r="K13" s="1"/>
      <c r="L13" s="22">
        <v>128</v>
      </c>
      <c r="M13" s="23">
        <f>COUNTIFS(C13:C50,"128")</f>
        <v>0</v>
      </c>
      <c r="N13" s="24"/>
      <c r="O13" s="22">
        <v>128</v>
      </c>
      <c r="P13" s="23">
        <f>COUNTIFS(D13:D50,"128")</f>
        <v>0</v>
      </c>
      <c r="Q13" s="24"/>
      <c r="R13" s="25" t="s">
        <v>16</v>
      </c>
      <c r="S13" s="23">
        <f t="shared" ref="S13:S17" si="0">COUNTIFS(G13:G50,"31-33")</f>
        <v>0</v>
      </c>
      <c r="T13" s="17"/>
    </row>
    <row r="14" spans="1:20" ht="22.5" customHeight="1">
      <c r="A14" s="1"/>
      <c r="B14" s="26"/>
      <c r="C14" s="27"/>
      <c r="D14" s="27"/>
      <c r="E14" s="28"/>
      <c r="F14" s="28"/>
      <c r="G14" s="28"/>
      <c r="H14" s="28"/>
      <c r="I14" s="28"/>
      <c r="J14" s="29"/>
      <c r="K14" s="1"/>
      <c r="L14" s="22">
        <v>140</v>
      </c>
      <c r="M14" s="23">
        <f>COUNTIFS(C13:C50,"140")</f>
        <v>0</v>
      </c>
      <c r="N14" s="24"/>
      <c r="O14" s="22">
        <v>140</v>
      </c>
      <c r="P14" s="23">
        <f>COUNTIFS(D13:D50,"140")</f>
        <v>0</v>
      </c>
      <c r="Q14" s="24"/>
      <c r="R14" s="25" t="s">
        <v>21</v>
      </c>
      <c r="S14" s="23">
        <f t="shared" si="0"/>
        <v>0</v>
      </c>
      <c r="T14" s="17"/>
    </row>
    <row r="15" spans="1:20" ht="22.5" customHeight="1">
      <c r="A15" s="1"/>
      <c r="B15" s="30"/>
      <c r="C15" s="31"/>
      <c r="D15" s="31"/>
      <c r="E15" s="32"/>
      <c r="F15" s="32"/>
      <c r="G15" s="32"/>
      <c r="H15" s="32"/>
      <c r="I15" s="32"/>
      <c r="J15" s="33"/>
      <c r="K15" s="1"/>
      <c r="L15" s="22">
        <v>152</v>
      </c>
      <c r="M15" s="23">
        <f>COUNTIFS(C13:C50,"152")</f>
        <v>0</v>
      </c>
      <c r="N15" s="24"/>
      <c r="O15" s="22">
        <v>152</v>
      </c>
      <c r="P15" s="23">
        <f>COUNTIFS(D13:D50,"152")</f>
        <v>0</v>
      </c>
      <c r="Q15" s="24"/>
      <c r="R15" s="25" t="s">
        <v>26</v>
      </c>
      <c r="S15" s="23">
        <f t="shared" si="0"/>
        <v>0</v>
      </c>
      <c r="T15" s="17"/>
    </row>
    <row r="16" spans="1:20" ht="22.5" customHeight="1">
      <c r="A16" s="1"/>
      <c r="B16" s="26"/>
      <c r="C16" s="27"/>
      <c r="D16" s="27"/>
      <c r="E16" s="28"/>
      <c r="F16" s="28"/>
      <c r="G16" s="28"/>
      <c r="H16" s="28"/>
      <c r="I16" s="28"/>
      <c r="J16" s="29"/>
      <c r="K16" s="1"/>
      <c r="L16" s="22">
        <v>164</v>
      </c>
      <c r="M16" s="23">
        <f>COUNTIFS(C13:C50,"164")</f>
        <v>0</v>
      </c>
      <c r="N16" s="24"/>
      <c r="O16" s="22">
        <v>164</v>
      </c>
      <c r="P16" s="23">
        <f>COUNTIFS(D13:D50,"164")</f>
        <v>0</v>
      </c>
      <c r="Q16" s="24"/>
      <c r="R16" s="25" t="s">
        <v>29</v>
      </c>
      <c r="S16" s="23">
        <f t="shared" si="0"/>
        <v>0</v>
      </c>
      <c r="T16" s="17"/>
    </row>
    <row r="17" spans="1:20" ht="22.5" customHeight="1">
      <c r="A17" s="1"/>
      <c r="B17" s="30"/>
      <c r="C17" s="32"/>
      <c r="D17" s="32"/>
      <c r="E17" s="32"/>
      <c r="F17" s="32"/>
      <c r="G17" s="32"/>
      <c r="H17" s="32"/>
      <c r="I17" s="32"/>
      <c r="J17" s="33"/>
      <c r="K17" s="1"/>
      <c r="L17" s="22" t="s">
        <v>33</v>
      </c>
      <c r="M17" s="23">
        <f>COUNTIFS(C13:C49,"XS")</f>
        <v>0</v>
      </c>
      <c r="N17" s="24"/>
      <c r="O17" s="22" t="s">
        <v>33</v>
      </c>
      <c r="P17" s="23">
        <f>COUNTIFS(D12:D49,"XS")</f>
        <v>0</v>
      </c>
      <c r="Q17" s="24"/>
      <c r="R17" s="34" t="s">
        <v>34</v>
      </c>
      <c r="S17" s="35">
        <f t="shared" si="0"/>
        <v>0</v>
      </c>
      <c r="T17" s="17"/>
    </row>
    <row r="18" spans="1:20" ht="22.5" customHeight="1">
      <c r="A18" s="1"/>
      <c r="B18" s="26"/>
      <c r="C18" s="28"/>
      <c r="D18" s="28"/>
      <c r="E18" s="28"/>
      <c r="F18" s="28"/>
      <c r="G18" s="28"/>
      <c r="H18" s="28"/>
      <c r="I18" s="28"/>
      <c r="J18" s="29"/>
      <c r="K18" s="1"/>
      <c r="L18" s="22" t="s">
        <v>15</v>
      </c>
      <c r="M18" s="23">
        <f>COUNTIFS(C13:C50,"S")</f>
        <v>0</v>
      </c>
      <c r="N18" s="24"/>
      <c r="O18" s="22" t="s">
        <v>15</v>
      </c>
      <c r="P18" s="23">
        <f>COUNTIFS(D13:D50,"S")</f>
        <v>0</v>
      </c>
      <c r="Q18" s="24"/>
      <c r="R18" s="36" t="s">
        <v>38</v>
      </c>
      <c r="S18" s="37">
        <f>SUM(S13:S17)</f>
        <v>0</v>
      </c>
      <c r="T18" s="17"/>
    </row>
    <row r="19" spans="1:20" ht="22.5" customHeight="1">
      <c r="A19" s="1"/>
      <c r="B19" s="30"/>
      <c r="C19" s="32"/>
      <c r="D19" s="32"/>
      <c r="E19" s="32"/>
      <c r="F19" s="32"/>
      <c r="G19" s="32"/>
      <c r="H19" s="32"/>
      <c r="I19" s="32"/>
      <c r="J19" s="33"/>
      <c r="K19" s="1"/>
      <c r="L19" s="22" t="s">
        <v>25</v>
      </c>
      <c r="M19" s="23">
        <f>COUNTIFS(C13:C50,"M")</f>
        <v>0</v>
      </c>
      <c r="N19" s="24"/>
      <c r="O19" s="22" t="s">
        <v>25</v>
      </c>
      <c r="P19" s="23">
        <f>COUNTIFS(D13:D50,"M")</f>
        <v>0</v>
      </c>
      <c r="Q19" s="24"/>
      <c r="R19" s="24"/>
      <c r="S19" s="38"/>
      <c r="T19" s="17"/>
    </row>
    <row r="20" spans="1:20" ht="22.5" customHeight="1">
      <c r="A20" s="1"/>
      <c r="B20" s="26"/>
      <c r="C20" s="28"/>
      <c r="D20" s="28"/>
      <c r="E20" s="28"/>
      <c r="F20" s="28"/>
      <c r="G20" s="28"/>
      <c r="H20" s="28"/>
      <c r="I20" s="28"/>
      <c r="J20" s="29"/>
      <c r="K20" s="1"/>
      <c r="L20" s="22" t="s">
        <v>20</v>
      </c>
      <c r="M20" s="23">
        <f>COUNTIFS(C13:C50,"L")</f>
        <v>0</v>
      </c>
      <c r="N20" s="24"/>
      <c r="O20" s="22" t="s">
        <v>20</v>
      </c>
      <c r="P20" s="23">
        <f>COUNTIFS(D13:D50,"L")</f>
        <v>0</v>
      </c>
      <c r="Q20" s="24"/>
      <c r="R20" s="24"/>
      <c r="S20" s="38"/>
      <c r="T20" s="17"/>
    </row>
    <row r="21" spans="1:20" ht="22.5" customHeight="1">
      <c r="A21" s="1"/>
      <c r="B21" s="30"/>
      <c r="C21" s="32"/>
      <c r="D21" s="32"/>
      <c r="E21" s="32"/>
      <c r="F21" s="32"/>
      <c r="G21" s="32"/>
      <c r="H21" s="32"/>
      <c r="I21" s="32"/>
      <c r="J21" s="33"/>
      <c r="K21" s="1"/>
      <c r="L21" s="22" t="s">
        <v>48</v>
      </c>
      <c r="M21" s="23">
        <f>COUNTIFS(C13:C50,"XL")</f>
        <v>0</v>
      </c>
      <c r="N21" s="39"/>
      <c r="O21" s="22" t="s">
        <v>48</v>
      </c>
      <c r="P21" s="23">
        <f>COUNTIFS(D13:D50,"XL")</f>
        <v>0</v>
      </c>
      <c r="Q21" s="39"/>
      <c r="R21" s="39"/>
      <c r="S21" s="39"/>
      <c r="T21" s="17"/>
    </row>
    <row r="22" spans="1:20" ht="22.5" customHeight="1">
      <c r="A22" s="1"/>
      <c r="B22" s="26"/>
      <c r="C22" s="28"/>
      <c r="D22" s="28"/>
      <c r="E22" s="28"/>
      <c r="F22" s="28"/>
      <c r="G22" s="28"/>
      <c r="H22" s="28"/>
      <c r="I22" s="28"/>
      <c r="J22" s="29"/>
      <c r="K22" s="1"/>
      <c r="L22" s="40" t="s">
        <v>52</v>
      </c>
      <c r="M22" s="35">
        <f>COUNTIFS(C13:C51,"XXL")</f>
        <v>0</v>
      </c>
      <c r="N22" s="39"/>
      <c r="O22" s="40" t="s">
        <v>52</v>
      </c>
      <c r="P22" s="35">
        <f>COUNTIFS(D13:D51,"XXL")</f>
        <v>0</v>
      </c>
      <c r="Q22" s="39"/>
      <c r="R22" s="39"/>
      <c r="S22" s="39"/>
      <c r="T22" s="17"/>
    </row>
    <row r="23" spans="1:20" ht="22.5" customHeight="1">
      <c r="A23" s="1"/>
      <c r="B23" s="30"/>
      <c r="C23" s="32"/>
      <c r="D23" s="32"/>
      <c r="E23" s="32"/>
      <c r="F23" s="32"/>
      <c r="G23" s="32"/>
      <c r="H23" s="32"/>
      <c r="I23" s="32"/>
      <c r="J23" s="33"/>
      <c r="K23" s="1"/>
      <c r="L23" s="36" t="s">
        <v>56</v>
      </c>
      <c r="M23" s="41">
        <f>SUM(M13:M22)</f>
        <v>0</v>
      </c>
      <c r="N23" s="42"/>
      <c r="O23" s="36" t="s">
        <v>56</v>
      </c>
      <c r="P23" s="37">
        <f>SUM(P13:P22)</f>
        <v>0</v>
      </c>
      <c r="T23" s="17"/>
    </row>
    <row r="24" spans="1:20" ht="14.25" customHeight="1">
      <c r="A24" s="1"/>
      <c r="B24" s="26"/>
      <c r="C24" s="27"/>
      <c r="D24" s="27"/>
      <c r="E24" s="28"/>
      <c r="F24" s="28"/>
      <c r="G24" s="28"/>
      <c r="H24" s="28"/>
      <c r="I24" s="28"/>
      <c r="J24" s="29"/>
      <c r="K24" s="1"/>
      <c r="N24" s="39"/>
      <c r="Q24" s="39"/>
      <c r="T24" s="17"/>
    </row>
    <row r="25" spans="1:20" ht="22.5" customHeight="1">
      <c r="A25" s="1"/>
      <c r="B25" s="30"/>
      <c r="C25" s="31"/>
      <c r="D25" s="31"/>
      <c r="E25" s="32"/>
      <c r="F25" s="32"/>
      <c r="G25" s="32"/>
      <c r="H25" s="32"/>
      <c r="I25" s="32"/>
      <c r="J25" s="33"/>
      <c r="K25" s="43"/>
      <c r="L25" s="12" t="s">
        <v>63</v>
      </c>
      <c r="M25" s="13" t="s">
        <v>9</v>
      </c>
      <c r="N25" s="39"/>
      <c r="O25" s="12" t="s">
        <v>64</v>
      </c>
      <c r="P25" s="13" t="s">
        <v>9</v>
      </c>
      <c r="Q25" s="39"/>
      <c r="R25" s="39"/>
      <c r="S25" s="39"/>
      <c r="T25" s="17"/>
    </row>
    <row r="26" spans="1:20" ht="22.5" customHeight="1">
      <c r="A26" s="1"/>
      <c r="B26" s="26"/>
      <c r="C26" s="27"/>
      <c r="D26" s="27"/>
      <c r="E26" s="28"/>
      <c r="F26" s="28"/>
      <c r="G26" s="28"/>
      <c r="H26" s="28"/>
      <c r="I26" s="28"/>
      <c r="J26" s="29"/>
      <c r="K26" s="1"/>
      <c r="L26" s="22">
        <v>128</v>
      </c>
      <c r="M26" s="23">
        <f>COUNTIFS(E13:E51,"128")</f>
        <v>0</v>
      </c>
      <c r="N26" s="39"/>
      <c r="O26" s="22">
        <v>128</v>
      </c>
      <c r="P26" s="23">
        <f>COUNTIFS(F13:F50,"128")</f>
        <v>0</v>
      </c>
      <c r="Q26" s="39"/>
      <c r="R26" s="39"/>
      <c r="S26" s="39"/>
      <c r="T26" s="17"/>
    </row>
    <row r="27" spans="1:20" ht="22.5" customHeight="1">
      <c r="A27" s="1"/>
      <c r="B27" s="30"/>
      <c r="C27" s="31"/>
      <c r="D27" s="31"/>
      <c r="E27" s="32"/>
      <c r="F27" s="32"/>
      <c r="G27" s="32"/>
      <c r="H27" s="32"/>
      <c r="I27" s="32"/>
      <c r="J27" s="33"/>
      <c r="K27" s="1"/>
      <c r="L27" s="22">
        <v>140</v>
      </c>
      <c r="M27" s="23">
        <f>COUNTIFS(E13:E51,"140")</f>
        <v>0</v>
      </c>
      <c r="N27" s="39"/>
      <c r="O27" s="22">
        <v>140</v>
      </c>
      <c r="P27" s="23">
        <f>COUNTIFS(F13:F50,"140")</f>
        <v>0</v>
      </c>
      <c r="Q27" s="39"/>
      <c r="T27" s="14"/>
    </row>
    <row r="28" spans="1:20" ht="22.5" customHeight="1">
      <c r="A28" s="1"/>
      <c r="B28" s="26"/>
      <c r="C28" s="28"/>
      <c r="D28" s="28"/>
      <c r="E28" s="28"/>
      <c r="F28" s="28"/>
      <c r="G28" s="28"/>
      <c r="H28" s="28"/>
      <c r="I28" s="28"/>
      <c r="J28" s="29"/>
      <c r="K28" s="1"/>
      <c r="L28" s="22">
        <v>152</v>
      </c>
      <c r="M28" s="23">
        <f>COUNTIFS(E13:E51,"152")</f>
        <v>0</v>
      </c>
      <c r="N28" s="14"/>
      <c r="O28" s="22">
        <v>152</v>
      </c>
      <c r="P28" s="23">
        <f>COUNTIFS(F13:F50,"152")</f>
        <v>0</v>
      </c>
      <c r="Q28" s="14"/>
      <c r="T28" s="17"/>
    </row>
    <row r="29" spans="1:20" ht="22.5" customHeight="1">
      <c r="A29" s="1"/>
      <c r="B29" s="30"/>
      <c r="C29" s="31"/>
      <c r="D29" s="31"/>
      <c r="E29" s="32"/>
      <c r="F29" s="32"/>
      <c r="G29" s="32"/>
      <c r="H29" s="32"/>
      <c r="I29" s="32"/>
      <c r="J29" s="33"/>
      <c r="K29" s="1"/>
      <c r="L29" s="22">
        <v>164</v>
      </c>
      <c r="M29" s="23">
        <f>COUNTIFS(E13:E51,"164")</f>
        <v>0</v>
      </c>
      <c r="N29" s="24"/>
      <c r="O29" s="22">
        <v>164</v>
      </c>
      <c r="P29" s="23">
        <f>COUNTIFS(F14:F50,"164")</f>
        <v>0</v>
      </c>
      <c r="Q29" s="24"/>
      <c r="T29" s="17"/>
    </row>
    <row r="30" spans="1:20" ht="22.5" customHeight="1">
      <c r="A30" s="1"/>
      <c r="B30" s="26"/>
      <c r="C30" s="28"/>
      <c r="D30" s="28"/>
      <c r="E30" s="28"/>
      <c r="F30" s="28"/>
      <c r="G30" s="28"/>
      <c r="H30" s="28"/>
      <c r="I30" s="28"/>
      <c r="J30" s="29"/>
      <c r="K30" s="1"/>
      <c r="L30" s="22" t="s">
        <v>33</v>
      </c>
      <c r="M30" s="23">
        <f>COUNTIFS(E13:E51,"XS")</f>
        <v>0</v>
      </c>
      <c r="N30" s="24"/>
      <c r="O30" s="22" t="s">
        <v>33</v>
      </c>
      <c r="P30" s="23">
        <f>COUNTIFS(F13:F50,"XS")</f>
        <v>0</v>
      </c>
      <c r="Q30" s="24"/>
      <c r="T30" s="17"/>
    </row>
    <row r="31" spans="1:20" ht="22.5" customHeight="1">
      <c r="A31" s="1"/>
      <c r="B31" s="30"/>
      <c r="C31" s="31"/>
      <c r="D31" s="31"/>
      <c r="E31" s="32"/>
      <c r="F31" s="32"/>
      <c r="G31" s="32"/>
      <c r="H31" s="32"/>
      <c r="I31" s="32"/>
      <c r="J31" s="33"/>
      <c r="K31" s="1"/>
      <c r="L31" s="22" t="s">
        <v>15</v>
      </c>
      <c r="M31" s="23">
        <f>COUNTIFS(E13:E51,"S")</f>
        <v>0</v>
      </c>
      <c r="N31" s="24"/>
      <c r="O31" s="22" t="s">
        <v>15</v>
      </c>
      <c r="P31" s="23">
        <f>COUNTIFS(F13:F50,"S")</f>
        <v>0</v>
      </c>
      <c r="Q31" s="24"/>
      <c r="T31" s="17"/>
    </row>
    <row r="32" spans="1:20" ht="22.5" customHeight="1">
      <c r="A32" s="1"/>
      <c r="B32" s="26"/>
      <c r="C32" s="28"/>
      <c r="D32" s="28"/>
      <c r="E32" s="28"/>
      <c r="F32" s="28"/>
      <c r="G32" s="28"/>
      <c r="H32" s="28"/>
      <c r="I32" s="28"/>
      <c r="J32" s="29"/>
      <c r="K32" s="1"/>
      <c r="L32" s="22" t="s">
        <v>25</v>
      </c>
      <c r="M32" s="23">
        <f>COUNTIFS(E13:E51,"M")</f>
        <v>0</v>
      </c>
      <c r="N32" s="24"/>
      <c r="O32" s="22" t="s">
        <v>25</v>
      </c>
      <c r="P32" s="23">
        <f>COUNTIFS(F13:F50,"M")</f>
        <v>0</v>
      </c>
      <c r="Q32" s="24"/>
      <c r="T32" s="17"/>
    </row>
    <row r="33" spans="1:20" ht="22.5" customHeight="1">
      <c r="A33" s="1"/>
      <c r="B33" s="30"/>
      <c r="C33" s="32"/>
      <c r="D33" s="32"/>
      <c r="E33" s="32"/>
      <c r="F33" s="32"/>
      <c r="G33" s="32"/>
      <c r="H33" s="32"/>
      <c r="I33" s="32"/>
      <c r="J33" s="33"/>
      <c r="K33" s="1"/>
      <c r="L33" s="22" t="s">
        <v>20</v>
      </c>
      <c r="M33" s="23">
        <f>COUNTIFS(E13:E51,"L")</f>
        <v>0</v>
      </c>
      <c r="N33" s="24"/>
      <c r="O33" s="22" t="s">
        <v>20</v>
      </c>
      <c r="P33" s="23">
        <f>COUNTIFS(F13:F50,"L")</f>
        <v>0</v>
      </c>
      <c r="Q33" s="24"/>
      <c r="T33" s="17"/>
    </row>
    <row r="34" spans="1:20" ht="22.5" customHeight="1">
      <c r="A34" s="1"/>
      <c r="B34" s="26"/>
      <c r="C34" s="27"/>
      <c r="D34" s="27"/>
      <c r="E34" s="28"/>
      <c r="F34" s="28"/>
      <c r="G34" s="28"/>
      <c r="H34" s="28"/>
      <c r="I34" s="28"/>
      <c r="J34" s="29"/>
      <c r="K34" s="1"/>
      <c r="L34" s="22" t="s">
        <v>48</v>
      </c>
      <c r="M34" s="23">
        <f>COUNTIFS(E13:E51,"XL")</f>
        <v>0</v>
      </c>
      <c r="N34" s="24"/>
      <c r="O34" s="22" t="s">
        <v>48</v>
      </c>
      <c r="P34" s="23">
        <f>COUNTIFS(F13:F50,"XL")</f>
        <v>0</v>
      </c>
      <c r="Q34" s="24"/>
      <c r="T34" s="17"/>
    </row>
    <row r="35" spans="1:20" ht="22.5" customHeight="1">
      <c r="A35" s="1"/>
      <c r="B35" s="30"/>
      <c r="C35" s="31"/>
      <c r="D35" s="31"/>
      <c r="E35" s="32"/>
      <c r="F35" s="32"/>
      <c r="G35" s="32"/>
      <c r="H35" s="32"/>
      <c r="I35" s="32"/>
      <c r="J35" s="33"/>
      <c r="K35" s="1"/>
      <c r="L35" s="40" t="s">
        <v>52</v>
      </c>
      <c r="M35" s="35">
        <f>COUNTIFS(E13:E52,"XXL")</f>
        <v>0</v>
      </c>
      <c r="N35" s="24"/>
      <c r="O35" s="40" t="s">
        <v>52</v>
      </c>
      <c r="P35" s="35">
        <f>COUNTIFS(F13:F50,"XXL")</f>
        <v>0</v>
      </c>
      <c r="Q35" s="24"/>
      <c r="T35" s="17"/>
    </row>
    <row r="36" spans="1:20" ht="22.5" customHeight="1">
      <c r="A36" s="1"/>
      <c r="B36" s="26"/>
      <c r="C36" s="27"/>
      <c r="D36" s="27"/>
      <c r="E36" s="28"/>
      <c r="F36" s="28"/>
      <c r="G36" s="28"/>
      <c r="H36" s="28"/>
      <c r="I36" s="28"/>
      <c r="J36" s="29"/>
      <c r="K36" s="1"/>
      <c r="L36" s="36" t="s">
        <v>56</v>
      </c>
      <c r="M36" s="41">
        <f>SUM(M26:M35)</f>
        <v>0</v>
      </c>
      <c r="N36" s="44"/>
      <c r="O36" s="36" t="s">
        <v>56</v>
      </c>
      <c r="P36" s="41">
        <f>SUM(P26:P35)</f>
        <v>0</v>
      </c>
      <c r="Q36" s="24"/>
      <c r="T36" s="17"/>
    </row>
    <row r="37" spans="1:20" ht="22.5" customHeight="1">
      <c r="A37" s="1"/>
      <c r="B37" s="30"/>
      <c r="C37" s="32"/>
      <c r="D37" s="32"/>
      <c r="E37" s="32"/>
      <c r="F37" s="32"/>
      <c r="G37" s="32"/>
      <c r="H37" s="32"/>
      <c r="I37" s="32"/>
      <c r="J37" s="33"/>
      <c r="K37" s="1"/>
      <c r="N37" s="39"/>
      <c r="Q37" s="39"/>
      <c r="T37" s="17"/>
    </row>
    <row r="38" spans="1:20" ht="22.5" customHeight="1">
      <c r="A38" s="1"/>
      <c r="B38" s="26"/>
      <c r="C38" s="28"/>
      <c r="D38" s="28"/>
      <c r="E38" s="28"/>
      <c r="F38" s="28"/>
      <c r="G38" s="28"/>
      <c r="H38" s="28"/>
      <c r="I38" s="28"/>
      <c r="J38" s="29"/>
      <c r="K38" s="1"/>
      <c r="M38" s="39"/>
      <c r="N38" s="39"/>
      <c r="P38" s="39"/>
      <c r="Q38" s="39"/>
      <c r="R38" s="39"/>
      <c r="S38" s="39"/>
      <c r="T38" s="17"/>
    </row>
    <row r="39" spans="1:20" ht="22.5" customHeight="1">
      <c r="A39" s="1"/>
      <c r="B39" s="30"/>
      <c r="C39" s="32"/>
      <c r="D39" s="32"/>
      <c r="E39" s="32"/>
      <c r="F39" s="32"/>
      <c r="G39" s="32"/>
      <c r="H39" s="32"/>
      <c r="I39" s="32"/>
      <c r="J39" s="33"/>
      <c r="K39" s="1"/>
      <c r="P39" s="39"/>
      <c r="Q39" s="39"/>
      <c r="R39" s="39"/>
      <c r="S39" s="39"/>
      <c r="T39" s="17"/>
    </row>
    <row r="40" spans="1:20" ht="22.5" customHeight="1">
      <c r="A40" s="1"/>
      <c r="B40" s="26"/>
      <c r="C40" s="28"/>
      <c r="D40" s="28"/>
      <c r="E40" s="28"/>
      <c r="F40" s="28"/>
      <c r="G40" s="28"/>
      <c r="H40" s="28"/>
      <c r="I40" s="28"/>
      <c r="J40" s="29"/>
      <c r="K40" s="1"/>
      <c r="L40" s="85" t="s">
        <v>81</v>
      </c>
      <c r="M40" s="86"/>
      <c r="N40" s="13" t="s">
        <v>9</v>
      </c>
      <c r="P40" s="39"/>
    </row>
    <row r="41" spans="1:20" ht="22.5" customHeight="1">
      <c r="A41" s="1"/>
      <c r="B41" s="30"/>
      <c r="C41" s="32"/>
      <c r="D41" s="32"/>
      <c r="E41" s="32"/>
      <c r="F41" s="32"/>
      <c r="G41" s="32"/>
      <c r="H41" s="32"/>
      <c r="I41" s="32"/>
      <c r="J41" s="33"/>
      <c r="K41" s="1"/>
      <c r="L41" s="45" t="s">
        <v>82</v>
      </c>
      <c r="M41" s="46"/>
      <c r="N41" s="23">
        <f>SUM(H15,H52+COUNTA(H13:H52))</f>
        <v>0</v>
      </c>
      <c r="O41" s="39"/>
      <c r="P41" s="39"/>
    </row>
    <row r="42" spans="1:20" ht="22.5" customHeight="1">
      <c r="A42" s="1"/>
      <c r="B42" s="26"/>
      <c r="C42" s="28"/>
      <c r="D42" s="28"/>
      <c r="E42" s="28"/>
      <c r="F42" s="28"/>
      <c r="G42" s="28"/>
      <c r="H42" s="28"/>
      <c r="I42" s="28"/>
      <c r="J42" s="29"/>
      <c r="K42" s="1"/>
      <c r="L42" s="45" t="s">
        <v>83</v>
      </c>
      <c r="M42" s="46"/>
      <c r="N42" s="23">
        <f>SUM(I15,I52+COUNTA(I13:I52))</f>
        <v>0</v>
      </c>
      <c r="O42" s="39"/>
      <c r="P42" s="39"/>
    </row>
    <row r="43" spans="1:20" ht="22.5" customHeight="1">
      <c r="A43" s="1"/>
      <c r="B43" s="30"/>
      <c r="C43" s="32"/>
      <c r="D43" s="32"/>
      <c r="E43" s="32"/>
      <c r="F43" s="32"/>
      <c r="G43" s="32"/>
      <c r="H43" s="32"/>
      <c r="I43" s="32"/>
      <c r="J43" s="33"/>
      <c r="K43" s="1"/>
      <c r="L43" s="47" t="s">
        <v>84</v>
      </c>
      <c r="M43" s="48"/>
      <c r="N43" s="35">
        <f>SUM(J13,J53+COUNTA(J13:J53))</f>
        <v>0</v>
      </c>
      <c r="O43" s="39"/>
      <c r="P43" s="39"/>
    </row>
    <row r="44" spans="1:20" ht="22.5" customHeight="1">
      <c r="A44" s="1"/>
      <c r="B44" s="49"/>
      <c r="C44" s="43"/>
      <c r="D44" s="43"/>
      <c r="E44" s="43"/>
      <c r="F44" s="43"/>
      <c r="G44" s="43"/>
      <c r="H44" s="43"/>
      <c r="I44" s="43"/>
      <c r="J44" s="43"/>
      <c r="K44" s="1"/>
      <c r="L44" s="39"/>
      <c r="M44" s="39"/>
      <c r="N44" s="39"/>
      <c r="O44" s="39"/>
      <c r="P44" s="39"/>
    </row>
    <row r="45" spans="1:20" ht="22.5" customHeight="1">
      <c r="A45" s="1"/>
      <c r="B45" s="49"/>
      <c r="C45" s="43"/>
      <c r="D45" s="43"/>
      <c r="E45" s="43"/>
      <c r="F45" s="43"/>
      <c r="G45" s="43"/>
      <c r="H45" s="43"/>
      <c r="I45" s="43"/>
      <c r="J45" s="43"/>
      <c r="K45" s="1"/>
      <c r="L45" s="39"/>
      <c r="M45" s="39"/>
      <c r="N45" s="39"/>
      <c r="O45" s="39"/>
      <c r="P45" s="39"/>
    </row>
    <row r="46" spans="1:20" ht="22.5" customHeight="1">
      <c r="A46" s="1"/>
      <c r="B46" s="49"/>
      <c r="C46" s="43"/>
      <c r="D46" s="43"/>
      <c r="E46" s="43"/>
      <c r="F46" s="43"/>
      <c r="G46" s="43"/>
      <c r="H46" s="43"/>
      <c r="I46" s="43"/>
      <c r="J46" s="43"/>
      <c r="K46" s="1"/>
      <c r="L46" s="39"/>
      <c r="M46" s="39"/>
      <c r="N46" s="39"/>
      <c r="O46" s="39"/>
      <c r="P46" s="39"/>
    </row>
    <row r="47" spans="1:20" ht="22.5" customHeight="1">
      <c r="A47" s="1"/>
      <c r="B47" s="49"/>
      <c r="C47" s="43"/>
      <c r="D47" s="43"/>
      <c r="E47" s="43"/>
      <c r="F47" s="43"/>
      <c r="G47" s="43"/>
      <c r="H47" s="43"/>
      <c r="I47" s="43"/>
      <c r="J47" s="43"/>
      <c r="K47" s="1"/>
      <c r="L47" s="39"/>
      <c r="M47" s="39"/>
      <c r="N47" s="39"/>
      <c r="O47" s="39"/>
      <c r="P47" s="39"/>
    </row>
    <row r="48" spans="1:20" ht="22.5" customHeight="1">
      <c r="A48" s="1"/>
      <c r="B48" s="49"/>
      <c r="C48" s="43"/>
      <c r="D48" s="43"/>
      <c r="E48" s="43"/>
      <c r="F48" s="43"/>
      <c r="G48" s="43"/>
      <c r="H48" s="43"/>
      <c r="I48" s="43"/>
      <c r="J48" s="43"/>
      <c r="K48" s="1"/>
      <c r="L48" s="39"/>
      <c r="M48" s="39"/>
      <c r="N48" s="39"/>
      <c r="O48" s="39"/>
      <c r="P48" s="39"/>
    </row>
    <row r="49" spans="1:16" ht="22.5" customHeight="1">
      <c r="A49" s="1"/>
      <c r="B49" s="49"/>
      <c r="C49" s="43"/>
      <c r="D49" s="43"/>
      <c r="E49" s="43"/>
      <c r="F49" s="43"/>
      <c r="G49" s="43"/>
      <c r="H49" s="43"/>
      <c r="I49" s="43"/>
      <c r="J49" s="43"/>
      <c r="K49" s="1"/>
      <c r="L49" s="39"/>
      <c r="M49" s="39"/>
      <c r="N49" s="39"/>
      <c r="O49" s="39"/>
      <c r="P49" s="39"/>
    </row>
    <row r="50" spans="1:16" ht="22.5" customHeight="1">
      <c r="A50" s="1"/>
      <c r="B50" s="49"/>
      <c r="C50" s="43"/>
      <c r="D50" s="43"/>
      <c r="E50" s="43"/>
      <c r="F50" s="43"/>
      <c r="G50" s="43"/>
      <c r="H50" s="43"/>
      <c r="I50" s="43"/>
      <c r="J50" s="43"/>
      <c r="K50" s="1"/>
      <c r="L50" s="39"/>
      <c r="M50" s="39"/>
      <c r="N50" s="39"/>
      <c r="O50" s="39"/>
      <c r="P50" s="39"/>
    </row>
    <row r="51" spans="1:16" ht="22.5" customHeight="1">
      <c r="A51" s="1"/>
      <c r="B51" s="1"/>
      <c r="C51" s="1"/>
      <c r="D51" s="2"/>
      <c r="E51" s="50"/>
      <c r="F51" s="50"/>
      <c r="G51" s="50"/>
      <c r="H51" s="1"/>
      <c r="I51" s="1"/>
      <c r="J51" s="1"/>
      <c r="K51" s="1"/>
      <c r="L51" s="39"/>
      <c r="M51" s="39"/>
      <c r="O51" s="39"/>
      <c r="P51" s="39"/>
    </row>
    <row r="52" spans="1:16" ht="22.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</row>
    <row r="53" spans="1:16" ht="22.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</row>
    <row r="54" spans="1:16" ht="22.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</row>
    <row r="55" spans="1:16" ht="22.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</row>
    <row r="56" spans="1:16" ht="22.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</row>
    <row r="57" spans="1:16" ht="22.5" customHeight="1">
      <c r="D57" s="51"/>
    </row>
    <row r="58" spans="1:16" ht="22.5" customHeight="1">
      <c r="D58" s="51"/>
    </row>
    <row r="59" spans="1:16" ht="22.5" customHeight="1">
      <c r="D59" s="51"/>
    </row>
    <row r="60" spans="1:16" ht="22.5" customHeight="1">
      <c r="D60" s="51"/>
    </row>
    <row r="61" spans="1:16" ht="22.5" customHeight="1">
      <c r="D61" s="51"/>
    </row>
    <row r="62" spans="1:16" ht="22.5" customHeight="1">
      <c r="D62" s="51"/>
    </row>
    <row r="63" spans="1:16" ht="22.5" customHeight="1">
      <c r="D63" s="51"/>
    </row>
    <row r="64" spans="1:16" ht="22.5" customHeight="1">
      <c r="D64" s="51"/>
    </row>
    <row r="65" spans="4:4" ht="22.5" customHeight="1">
      <c r="D65" s="51"/>
    </row>
    <row r="66" spans="4:4" ht="22.5" customHeight="1">
      <c r="D66" s="51"/>
    </row>
    <row r="67" spans="4:4" ht="22.5" customHeight="1">
      <c r="D67" s="51"/>
    </row>
    <row r="68" spans="4:4" ht="22.5" customHeight="1">
      <c r="D68" s="51"/>
    </row>
    <row r="69" spans="4:4" ht="22.5" customHeight="1">
      <c r="D69" s="51"/>
    </row>
    <row r="70" spans="4:4" ht="22.5" customHeight="1">
      <c r="D70" s="51"/>
    </row>
    <row r="71" spans="4:4" ht="22.5" customHeight="1">
      <c r="D71" s="51"/>
    </row>
    <row r="72" spans="4:4" ht="22.5" customHeight="1">
      <c r="D72" s="51"/>
    </row>
    <row r="73" spans="4:4" ht="22.5" customHeight="1">
      <c r="D73" s="51"/>
    </row>
    <row r="74" spans="4:4" ht="22.5" customHeight="1">
      <c r="D74" s="51"/>
    </row>
    <row r="75" spans="4:4" ht="22.5" customHeight="1">
      <c r="D75" s="51"/>
    </row>
    <row r="76" spans="4:4" ht="22.5" customHeight="1">
      <c r="D76" s="51"/>
    </row>
    <row r="77" spans="4:4" ht="22.5" customHeight="1">
      <c r="D77" s="51"/>
    </row>
    <row r="78" spans="4:4" ht="22.5" customHeight="1">
      <c r="D78" s="51"/>
    </row>
    <row r="79" spans="4:4" ht="22.5" customHeight="1">
      <c r="D79" s="51"/>
    </row>
    <row r="80" spans="4:4" ht="22.5" customHeight="1">
      <c r="D80" s="51"/>
    </row>
    <row r="81" spans="4:4" ht="22.5" customHeight="1">
      <c r="D81" s="51"/>
    </row>
    <row r="82" spans="4:4" ht="22.5" customHeight="1">
      <c r="D82" s="51"/>
    </row>
    <row r="83" spans="4:4" ht="22.5" customHeight="1">
      <c r="D83" s="51"/>
    </row>
    <row r="84" spans="4:4" ht="22.5" customHeight="1">
      <c r="D84" s="51"/>
    </row>
    <row r="85" spans="4:4" ht="22.5" customHeight="1">
      <c r="D85" s="51"/>
    </row>
    <row r="86" spans="4:4" ht="22.5" customHeight="1">
      <c r="D86" s="51"/>
    </row>
    <row r="87" spans="4:4" ht="22.5" customHeight="1">
      <c r="D87" s="51"/>
    </row>
    <row r="88" spans="4:4" ht="22.5" customHeight="1">
      <c r="D88" s="51"/>
    </row>
    <row r="89" spans="4:4" ht="22.5" customHeight="1">
      <c r="D89" s="51"/>
    </row>
    <row r="90" spans="4:4" ht="22.5" customHeight="1">
      <c r="D90" s="51"/>
    </row>
    <row r="91" spans="4:4" ht="22.5" customHeight="1">
      <c r="D91" s="51"/>
    </row>
    <row r="92" spans="4:4" ht="22.5" customHeight="1">
      <c r="D92" s="51"/>
    </row>
    <row r="93" spans="4:4" ht="22.5" customHeight="1">
      <c r="D93" s="51"/>
    </row>
    <row r="94" spans="4:4" ht="22.5" customHeight="1">
      <c r="D94" s="51"/>
    </row>
    <row r="95" spans="4:4" ht="22.5" customHeight="1">
      <c r="D95" s="51"/>
    </row>
    <row r="96" spans="4:4" ht="22.5" customHeight="1">
      <c r="D96" s="51"/>
    </row>
    <row r="97" spans="4:4" ht="22.5" customHeight="1">
      <c r="D97" s="51"/>
    </row>
    <row r="98" spans="4:4" ht="22.5" customHeight="1">
      <c r="D98" s="51"/>
    </row>
    <row r="99" spans="4:4" ht="15.75" customHeight="1">
      <c r="D99" s="51"/>
    </row>
    <row r="100" spans="4:4" ht="15.75" customHeight="1">
      <c r="D100" s="51"/>
    </row>
    <row r="101" spans="4:4" ht="15.75" customHeight="1">
      <c r="D101" s="51"/>
    </row>
    <row r="102" spans="4:4" ht="15.75" customHeight="1">
      <c r="D102" s="51"/>
    </row>
    <row r="103" spans="4:4" ht="15.75" customHeight="1">
      <c r="D103" s="51"/>
    </row>
    <row r="104" spans="4:4" ht="15.75" customHeight="1">
      <c r="D104" s="51"/>
    </row>
    <row r="105" spans="4:4" ht="15.75" customHeight="1">
      <c r="D105" s="51"/>
    </row>
    <row r="106" spans="4:4" ht="15.75" customHeight="1">
      <c r="D106" s="51"/>
    </row>
    <row r="107" spans="4:4" ht="15.75" customHeight="1">
      <c r="D107" s="51"/>
    </row>
    <row r="108" spans="4:4" ht="15.75" customHeight="1">
      <c r="D108" s="51"/>
    </row>
    <row r="109" spans="4:4" ht="15.75" customHeight="1">
      <c r="D109" s="51"/>
    </row>
    <row r="110" spans="4:4" ht="15.75" customHeight="1">
      <c r="D110" s="51"/>
    </row>
    <row r="111" spans="4:4" ht="15.75" customHeight="1">
      <c r="D111" s="51"/>
    </row>
    <row r="112" spans="4:4" ht="15.75" customHeight="1">
      <c r="D112" s="51"/>
    </row>
    <row r="113" spans="4:4" ht="15.75" customHeight="1">
      <c r="D113" s="51"/>
    </row>
    <row r="114" spans="4:4" ht="15.75" customHeight="1">
      <c r="D114" s="51"/>
    </row>
    <row r="115" spans="4:4" ht="15.75" customHeight="1">
      <c r="D115" s="51"/>
    </row>
    <row r="116" spans="4:4" ht="15.75" customHeight="1">
      <c r="D116" s="51"/>
    </row>
    <row r="117" spans="4:4" ht="15.75" customHeight="1">
      <c r="D117" s="51"/>
    </row>
    <row r="118" spans="4:4" ht="15.75" customHeight="1">
      <c r="D118" s="51"/>
    </row>
    <row r="119" spans="4:4" ht="15.75" customHeight="1">
      <c r="D119" s="51"/>
    </row>
    <row r="120" spans="4:4" ht="15.75" customHeight="1">
      <c r="D120" s="51"/>
    </row>
    <row r="121" spans="4:4" ht="15.75" customHeight="1">
      <c r="D121" s="51"/>
    </row>
    <row r="122" spans="4:4" ht="15.75" customHeight="1">
      <c r="D122" s="51"/>
    </row>
    <row r="123" spans="4:4" ht="15.75" customHeight="1">
      <c r="D123" s="51"/>
    </row>
    <row r="124" spans="4:4" ht="15.75" customHeight="1">
      <c r="D124" s="51"/>
    </row>
    <row r="125" spans="4:4" ht="15.75" customHeight="1">
      <c r="D125" s="51"/>
    </row>
    <row r="126" spans="4:4" ht="15.75" customHeight="1">
      <c r="D126" s="51"/>
    </row>
    <row r="127" spans="4:4" ht="15.75" customHeight="1">
      <c r="D127" s="51"/>
    </row>
    <row r="128" spans="4:4" ht="15.75" customHeight="1">
      <c r="D128" s="51"/>
    </row>
    <row r="129" spans="4:4" ht="15.75" customHeight="1">
      <c r="D129" s="51"/>
    </row>
    <row r="130" spans="4:4" ht="15.75" customHeight="1">
      <c r="D130" s="51"/>
    </row>
    <row r="131" spans="4:4" ht="15.75" customHeight="1">
      <c r="D131" s="51"/>
    </row>
    <row r="132" spans="4:4" ht="15.75" customHeight="1">
      <c r="D132" s="51"/>
    </row>
    <row r="133" spans="4:4" ht="15.75" customHeight="1">
      <c r="D133" s="51"/>
    </row>
    <row r="134" spans="4:4" ht="15.75" customHeight="1">
      <c r="D134" s="51"/>
    </row>
    <row r="135" spans="4:4" ht="15.75" customHeight="1">
      <c r="D135" s="51"/>
    </row>
    <row r="136" spans="4:4" ht="15.75" customHeight="1">
      <c r="D136" s="51"/>
    </row>
    <row r="137" spans="4:4" ht="15.75" customHeight="1">
      <c r="D137" s="51"/>
    </row>
    <row r="138" spans="4:4" ht="15.75" customHeight="1">
      <c r="D138" s="51"/>
    </row>
    <row r="139" spans="4:4" ht="15.75" customHeight="1">
      <c r="D139" s="51"/>
    </row>
    <row r="140" spans="4:4" ht="15.75" customHeight="1">
      <c r="D140" s="51"/>
    </row>
    <row r="141" spans="4:4" ht="15.75" customHeight="1">
      <c r="D141" s="51"/>
    </row>
    <row r="142" spans="4:4" ht="15.75" customHeight="1">
      <c r="D142" s="51"/>
    </row>
    <row r="143" spans="4:4" ht="15.75" customHeight="1">
      <c r="D143" s="51"/>
    </row>
    <row r="144" spans="4:4" ht="15.75" customHeight="1">
      <c r="D144" s="51"/>
    </row>
    <row r="145" spans="4:4" ht="15.75" customHeight="1">
      <c r="D145" s="51"/>
    </row>
    <row r="146" spans="4:4" ht="15.75" customHeight="1">
      <c r="D146" s="51"/>
    </row>
    <row r="147" spans="4:4" ht="15.75" customHeight="1">
      <c r="D147" s="51"/>
    </row>
    <row r="148" spans="4:4" ht="15.75" customHeight="1">
      <c r="D148" s="51"/>
    </row>
    <row r="149" spans="4:4" ht="15.75" customHeight="1">
      <c r="D149" s="51"/>
    </row>
    <row r="150" spans="4:4" ht="15.75" customHeight="1">
      <c r="D150" s="51"/>
    </row>
    <row r="151" spans="4:4" ht="15.75" customHeight="1">
      <c r="D151" s="51"/>
    </row>
    <row r="152" spans="4:4" ht="15.75" customHeight="1">
      <c r="D152" s="51"/>
    </row>
    <row r="153" spans="4:4" ht="15.75" customHeight="1">
      <c r="D153" s="51"/>
    </row>
    <row r="154" spans="4:4" ht="15.75" customHeight="1">
      <c r="D154" s="51"/>
    </row>
    <row r="155" spans="4:4" ht="15.75" customHeight="1">
      <c r="D155" s="51"/>
    </row>
    <row r="156" spans="4:4" ht="15.75" customHeight="1">
      <c r="D156" s="51"/>
    </row>
    <row r="157" spans="4:4" ht="15.75" customHeight="1">
      <c r="D157" s="51"/>
    </row>
    <row r="158" spans="4:4" ht="15.75" customHeight="1">
      <c r="D158" s="51"/>
    </row>
    <row r="159" spans="4:4" ht="15.75" customHeight="1">
      <c r="D159" s="51"/>
    </row>
    <row r="160" spans="4:4" ht="15.75" customHeight="1">
      <c r="D160" s="51"/>
    </row>
    <row r="161" spans="4:4" ht="15.75" customHeight="1">
      <c r="D161" s="51"/>
    </row>
    <row r="162" spans="4:4" ht="15.75" customHeight="1">
      <c r="D162" s="51"/>
    </row>
    <row r="163" spans="4:4" ht="15.75" customHeight="1">
      <c r="D163" s="51"/>
    </row>
    <row r="164" spans="4:4" ht="15.75" customHeight="1">
      <c r="D164" s="51"/>
    </row>
    <row r="165" spans="4:4" ht="15.75" customHeight="1">
      <c r="D165" s="51"/>
    </row>
    <row r="166" spans="4:4" ht="15.75" customHeight="1">
      <c r="D166" s="51"/>
    </row>
    <row r="167" spans="4:4" ht="15.75" customHeight="1">
      <c r="D167" s="51"/>
    </row>
    <row r="168" spans="4:4" ht="15.75" customHeight="1">
      <c r="D168" s="51"/>
    </row>
    <row r="169" spans="4:4" ht="15.75" customHeight="1">
      <c r="D169" s="51"/>
    </row>
    <row r="170" spans="4:4" ht="15.75" customHeight="1">
      <c r="D170" s="51"/>
    </row>
    <row r="171" spans="4:4" ht="15.75" customHeight="1">
      <c r="D171" s="51"/>
    </row>
    <row r="172" spans="4:4" ht="15.75" customHeight="1">
      <c r="D172" s="51"/>
    </row>
    <row r="173" spans="4:4" ht="15.75" customHeight="1">
      <c r="D173" s="51"/>
    </row>
    <row r="174" spans="4:4" ht="15.75" customHeight="1">
      <c r="D174" s="51"/>
    </row>
    <row r="175" spans="4:4" ht="15.75" customHeight="1">
      <c r="D175" s="51"/>
    </row>
    <row r="176" spans="4:4" ht="15.75" customHeight="1">
      <c r="D176" s="51"/>
    </row>
    <row r="177" spans="4:4" ht="15.75" customHeight="1">
      <c r="D177" s="51"/>
    </row>
    <row r="178" spans="4:4" ht="15.75" customHeight="1">
      <c r="D178" s="51"/>
    </row>
    <row r="179" spans="4:4" ht="15.75" customHeight="1">
      <c r="D179" s="51"/>
    </row>
    <row r="180" spans="4:4" ht="15.75" customHeight="1">
      <c r="D180" s="51"/>
    </row>
    <row r="181" spans="4:4" ht="15.75" customHeight="1">
      <c r="D181" s="51"/>
    </row>
    <row r="182" spans="4:4" ht="15.75" customHeight="1">
      <c r="D182" s="51"/>
    </row>
    <row r="183" spans="4:4" ht="15.75" customHeight="1">
      <c r="D183" s="51"/>
    </row>
    <row r="184" spans="4:4" ht="15.75" customHeight="1">
      <c r="D184" s="51"/>
    </row>
    <row r="185" spans="4:4" ht="15.75" customHeight="1">
      <c r="D185" s="51"/>
    </row>
    <row r="186" spans="4:4" ht="15.75" customHeight="1">
      <c r="D186" s="51"/>
    </row>
    <row r="187" spans="4:4" ht="15.75" customHeight="1">
      <c r="D187" s="51"/>
    </row>
    <row r="188" spans="4:4" ht="15.75" customHeight="1">
      <c r="D188" s="51"/>
    </row>
    <row r="189" spans="4:4" ht="15.75" customHeight="1">
      <c r="D189" s="51"/>
    </row>
    <row r="190" spans="4:4" ht="15.75" customHeight="1">
      <c r="D190" s="51"/>
    </row>
    <row r="191" spans="4:4" ht="15.75" customHeight="1">
      <c r="D191" s="51"/>
    </row>
    <row r="192" spans="4:4" ht="15.75" customHeight="1">
      <c r="D192" s="51"/>
    </row>
    <row r="193" spans="4:4" ht="15.75" customHeight="1">
      <c r="D193" s="51"/>
    </row>
    <row r="194" spans="4:4" ht="15.75" customHeight="1">
      <c r="D194" s="51"/>
    </row>
    <row r="195" spans="4:4" ht="15.75" customHeight="1">
      <c r="D195" s="51"/>
    </row>
    <row r="196" spans="4:4" ht="15.75" customHeight="1">
      <c r="D196" s="51"/>
    </row>
    <row r="197" spans="4:4" ht="15.75" customHeight="1">
      <c r="D197" s="51"/>
    </row>
    <row r="198" spans="4:4" ht="15.75" customHeight="1">
      <c r="D198" s="51"/>
    </row>
    <row r="199" spans="4:4" ht="15.75" customHeight="1">
      <c r="D199" s="51"/>
    </row>
    <row r="200" spans="4:4" ht="15.75" customHeight="1">
      <c r="D200" s="51"/>
    </row>
    <row r="201" spans="4:4" ht="15.75" customHeight="1">
      <c r="D201" s="51"/>
    </row>
    <row r="202" spans="4:4" ht="15.75" customHeight="1">
      <c r="D202" s="51"/>
    </row>
    <row r="203" spans="4:4" ht="15.75" customHeight="1">
      <c r="D203" s="51"/>
    </row>
    <row r="204" spans="4:4" ht="15.75" customHeight="1">
      <c r="D204" s="51"/>
    </row>
    <row r="205" spans="4:4" ht="15.75" customHeight="1">
      <c r="D205" s="51"/>
    </row>
    <row r="206" spans="4:4" ht="15.75" customHeight="1">
      <c r="D206" s="51"/>
    </row>
    <row r="207" spans="4:4" ht="15.75" customHeight="1">
      <c r="D207" s="51"/>
    </row>
    <row r="208" spans="4:4" ht="15.75" customHeight="1">
      <c r="D208" s="51"/>
    </row>
    <row r="209" spans="4:4" ht="15.75" customHeight="1">
      <c r="D209" s="51"/>
    </row>
    <row r="210" spans="4:4" ht="15.75" customHeight="1">
      <c r="D210" s="51"/>
    </row>
    <row r="211" spans="4:4" ht="15.75" customHeight="1">
      <c r="D211" s="51"/>
    </row>
    <row r="212" spans="4:4" ht="15.75" customHeight="1">
      <c r="D212" s="51"/>
    </row>
    <row r="213" spans="4:4" ht="15.75" customHeight="1">
      <c r="D213" s="51"/>
    </row>
    <row r="214" spans="4:4" ht="15.75" customHeight="1">
      <c r="D214" s="51"/>
    </row>
    <row r="215" spans="4:4" ht="15.75" customHeight="1">
      <c r="D215" s="51"/>
    </row>
    <row r="216" spans="4:4" ht="15.75" customHeight="1">
      <c r="D216" s="51"/>
    </row>
    <row r="217" spans="4:4" ht="15.75" customHeight="1">
      <c r="D217" s="51"/>
    </row>
    <row r="218" spans="4:4" ht="15.75" customHeight="1">
      <c r="D218" s="51"/>
    </row>
    <row r="219" spans="4:4" ht="15.75" customHeight="1">
      <c r="D219" s="51"/>
    </row>
    <row r="220" spans="4:4" ht="15.75" customHeight="1">
      <c r="D220" s="51"/>
    </row>
    <row r="221" spans="4:4" ht="15.75" customHeight="1">
      <c r="D221" s="51"/>
    </row>
    <row r="222" spans="4:4" ht="15.75" customHeight="1">
      <c r="D222" s="51"/>
    </row>
    <row r="223" spans="4:4" ht="15.75" customHeight="1">
      <c r="D223" s="51"/>
    </row>
    <row r="224" spans="4:4" ht="15.75" customHeight="1">
      <c r="D224" s="51"/>
    </row>
    <row r="225" spans="4:4" ht="15.75" customHeight="1">
      <c r="D225" s="51"/>
    </row>
    <row r="226" spans="4:4" ht="15.75" customHeight="1">
      <c r="D226" s="51"/>
    </row>
    <row r="227" spans="4:4" ht="15.75" customHeight="1">
      <c r="D227" s="51"/>
    </row>
    <row r="228" spans="4:4" ht="15.75" customHeight="1">
      <c r="D228" s="51"/>
    </row>
    <row r="229" spans="4:4" ht="15.75" customHeight="1">
      <c r="D229" s="51"/>
    </row>
    <row r="230" spans="4:4" ht="15.75" customHeight="1">
      <c r="D230" s="51"/>
    </row>
    <row r="231" spans="4:4" ht="15.75" customHeight="1">
      <c r="D231" s="51"/>
    </row>
    <row r="232" spans="4:4" ht="15.75" customHeight="1">
      <c r="D232" s="51"/>
    </row>
    <row r="233" spans="4:4" ht="15.75" customHeight="1">
      <c r="D233" s="51"/>
    </row>
    <row r="234" spans="4:4" ht="15.75" customHeight="1">
      <c r="D234" s="51"/>
    </row>
    <row r="235" spans="4:4" ht="15.75" customHeight="1">
      <c r="D235" s="51"/>
    </row>
    <row r="236" spans="4:4" ht="15.75" customHeight="1">
      <c r="D236" s="51"/>
    </row>
    <row r="237" spans="4:4" ht="15.75" customHeight="1">
      <c r="D237" s="51"/>
    </row>
    <row r="238" spans="4:4" ht="15.75" customHeight="1">
      <c r="D238" s="51"/>
    </row>
    <row r="239" spans="4:4" ht="15.75" customHeight="1">
      <c r="D239" s="51"/>
    </row>
    <row r="240" spans="4:4" ht="15.75" customHeight="1">
      <c r="D240" s="51"/>
    </row>
    <row r="241" spans="4:4" ht="15.75" customHeight="1">
      <c r="D241" s="51"/>
    </row>
    <row r="242" spans="4:4" ht="15.75" customHeight="1">
      <c r="D242" s="51"/>
    </row>
    <row r="243" spans="4:4" ht="15.75" customHeight="1">
      <c r="D243" s="51"/>
    </row>
    <row r="244" spans="4:4" ht="14.25" customHeight="1"/>
    <row r="245" spans="4:4" ht="14.25" customHeight="1"/>
    <row r="246" spans="4:4" ht="14.25" customHeight="1"/>
    <row r="247" spans="4:4" ht="14.25" customHeight="1"/>
    <row r="248" spans="4:4" ht="14.25" customHeight="1"/>
    <row r="249" spans="4:4" ht="14.25" customHeight="1"/>
    <row r="250" spans="4:4" ht="14.25" customHeight="1"/>
    <row r="251" spans="4:4" ht="14.25" customHeight="1"/>
    <row r="252" spans="4:4" ht="14.25" customHeight="1"/>
    <row r="253" spans="4:4" ht="14.25" customHeight="1"/>
    <row r="254" spans="4:4" ht="14.25" customHeight="1"/>
    <row r="255" spans="4:4" ht="14.25" customHeight="1"/>
    <row r="256" spans="4:4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F5:H5"/>
    <mergeCell ref="L40:M40"/>
    <mergeCell ref="B2:I2"/>
    <mergeCell ref="B3:I3"/>
    <mergeCell ref="K3:S3"/>
    <mergeCell ref="D4:E4"/>
    <mergeCell ref="F4:H4"/>
    <mergeCell ref="D5:E5"/>
    <mergeCell ref="B7:I11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00"/>
  <sheetViews>
    <sheetView workbookViewId="0"/>
  </sheetViews>
  <sheetFormatPr defaultColWidth="12.5703125" defaultRowHeight="15" customHeight="1"/>
  <cols>
    <col min="1" max="1" width="5.42578125" customWidth="1"/>
    <col min="2" max="2" width="36.42578125" customWidth="1"/>
    <col min="3" max="6" width="17.7109375" customWidth="1"/>
    <col min="7" max="7" width="16.42578125" customWidth="1"/>
    <col min="8" max="8" width="15.42578125" customWidth="1"/>
    <col min="9" max="9" width="30.7109375" customWidth="1"/>
    <col min="10" max="10" width="17.42578125" customWidth="1"/>
    <col min="11" max="11" width="11.42578125" customWidth="1"/>
    <col min="12" max="12" width="16.7109375" customWidth="1"/>
    <col min="13" max="13" width="10.85546875" customWidth="1"/>
    <col min="14" max="14" width="14.140625" customWidth="1"/>
    <col min="15" max="15" width="16.7109375" customWidth="1"/>
    <col min="16" max="16" width="11" customWidth="1"/>
    <col min="17" max="17" width="10.42578125" customWidth="1"/>
    <col min="18" max="18" width="16.7109375" customWidth="1"/>
    <col min="19" max="19" width="10.7109375" customWidth="1"/>
    <col min="20" max="20" width="8.7109375" customWidth="1"/>
    <col min="21" max="26" width="14.42578125" customWidth="1"/>
  </cols>
  <sheetData>
    <row r="1" spans="1:20" ht="14.2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4.25" customHeight="1">
      <c r="A2" s="1"/>
      <c r="B2" s="87"/>
      <c r="C2" s="88"/>
      <c r="D2" s="88"/>
      <c r="E2" s="88"/>
      <c r="F2" s="88"/>
      <c r="G2" s="88"/>
      <c r="H2" s="88"/>
      <c r="I2" s="89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62.25" customHeight="1">
      <c r="A3" s="1"/>
      <c r="B3" s="90"/>
      <c r="C3" s="91"/>
      <c r="D3" s="91"/>
      <c r="E3" s="91"/>
      <c r="F3" s="91"/>
      <c r="G3" s="91"/>
      <c r="H3" s="91"/>
      <c r="I3" s="92"/>
      <c r="J3" s="1"/>
      <c r="K3" s="93"/>
      <c r="L3" s="88"/>
      <c r="M3" s="88"/>
      <c r="N3" s="88"/>
      <c r="O3" s="88"/>
      <c r="P3" s="88"/>
      <c r="Q3" s="88"/>
      <c r="R3" s="88"/>
      <c r="S3" s="89"/>
    </row>
    <row r="4" spans="1:20" ht="22.5" customHeight="1">
      <c r="A4" s="1"/>
      <c r="B4" s="3" t="s">
        <v>0</v>
      </c>
      <c r="C4" s="3" t="s">
        <v>1</v>
      </c>
      <c r="D4" s="94" t="s">
        <v>2</v>
      </c>
      <c r="E4" s="84"/>
      <c r="F4" s="94" t="s">
        <v>3</v>
      </c>
      <c r="G4" s="83"/>
      <c r="H4" s="84"/>
      <c r="I4" s="4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ht="22.5" customHeight="1">
      <c r="A5" s="1"/>
      <c r="B5" s="5"/>
      <c r="C5" s="6"/>
      <c r="D5" s="82"/>
      <c r="E5" s="84"/>
      <c r="F5" s="82"/>
      <c r="G5" s="83"/>
      <c r="H5" s="84"/>
      <c r="I5" s="6"/>
      <c r="J5" s="1"/>
      <c r="K5" s="1"/>
      <c r="L5" s="1"/>
      <c r="M5" s="1"/>
      <c r="N5" s="1"/>
      <c r="O5" s="1"/>
      <c r="P5" s="1"/>
      <c r="Q5" s="1"/>
    </row>
    <row r="6" spans="1:20" ht="18" customHeight="1">
      <c r="A6" s="1"/>
      <c r="B6" s="7"/>
      <c r="C6" s="7"/>
      <c r="D6" s="7"/>
      <c r="E6" s="7"/>
      <c r="F6" s="7"/>
      <c r="G6" s="7"/>
      <c r="H6" s="7"/>
      <c r="I6" s="7"/>
      <c r="J6" s="7"/>
      <c r="K6" s="1"/>
      <c r="L6" s="1"/>
      <c r="M6" s="1"/>
      <c r="N6" s="1"/>
      <c r="O6" s="1"/>
      <c r="P6" s="1"/>
      <c r="Q6" s="1"/>
      <c r="R6" s="1"/>
      <c r="S6" s="1"/>
    </row>
    <row r="7" spans="1:20" ht="18" customHeight="1">
      <c r="A7" s="1"/>
      <c r="B7" s="95" t="s">
        <v>5</v>
      </c>
      <c r="C7" s="96"/>
      <c r="D7" s="96"/>
      <c r="E7" s="96"/>
      <c r="F7" s="96"/>
      <c r="G7" s="96"/>
      <c r="H7" s="96"/>
      <c r="I7" s="97"/>
      <c r="J7" s="7"/>
      <c r="K7" s="7"/>
      <c r="L7" s="1"/>
      <c r="M7" s="1"/>
      <c r="N7" s="1"/>
      <c r="O7" s="1"/>
      <c r="P7" s="1"/>
      <c r="Q7" s="1"/>
      <c r="R7" s="1"/>
      <c r="S7" s="1"/>
    </row>
    <row r="8" spans="1:20" ht="18" customHeight="1">
      <c r="A8" s="1"/>
      <c r="B8" s="98"/>
      <c r="C8" s="99"/>
      <c r="D8" s="99"/>
      <c r="E8" s="99"/>
      <c r="F8" s="99"/>
      <c r="G8" s="99"/>
      <c r="H8" s="99"/>
      <c r="I8" s="100"/>
      <c r="J8" s="7"/>
      <c r="K8" s="7"/>
      <c r="L8" s="1"/>
      <c r="M8" s="1"/>
      <c r="N8" s="1"/>
      <c r="O8" s="1"/>
      <c r="P8" s="1"/>
      <c r="Q8" s="1"/>
      <c r="R8" s="1"/>
      <c r="S8" s="1"/>
    </row>
    <row r="9" spans="1:20" ht="18" customHeight="1">
      <c r="A9" s="1"/>
      <c r="B9" s="98"/>
      <c r="C9" s="99"/>
      <c r="D9" s="99"/>
      <c r="E9" s="99"/>
      <c r="F9" s="99"/>
      <c r="G9" s="99"/>
      <c r="H9" s="99"/>
      <c r="I9" s="100"/>
      <c r="J9" s="7"/>
      <c r="K9" s="7"/>
      <c r="L9" s="1"/>
      <c r="M9" s="1"/>
      <c r="N9" s="1"/>
      <c r="O9" s="1"/>
      <c r="P9" s="1"/>
      <c r="Q9" s="1"/>
      <c r="R9" s="1"/>
      <c r="S9" s="1"/>
    </row>
    <row r="10" spans="1:20" ht="18" customHeight="1">
      <c r="A10" s="1"/>
      <c r="B10" s="98"/>
      <c r="C10" s="99"/>
      <c r="D10" s="99"/>
      <c r="E10" s="99"/>
      <c r="F10" s="99"/>
      <c r="G10" s="99"/>
      <c r="H10" s="99"/>
      <c r="I10" s="100"/>
      <c r="J10" s="7"/>
      <c r="K10" s="7"/>
      <c r="L10" s="1"/>
      <c r="M10" s="1"/>
      <c r="N10" s="1"/>
      <c r="O10" s="1"/>
      <c r="P10" s="1"/>
      <c r="Q10" s="1"/>
      <c r="R10" s="1"/>
      <c r="S10" s="1"/>
    </row>
    <row r="11" spans="1:20" ht="18" customHeight="1">
      <c r="A11" s="1"/>
      <c r="B11" s="101"/>
      <c r="C11" s="102"/>
      <c r="D11" s="102"/>
      <c r="E11" s="102"/>
      <c r="F11" s="102"/>
      <c r="G11" s="102"/>
      <c r="H11" s="102"/>
      <c r="I11" s="103"/>
      <c r="J11" s="7"/>
      <c r="K11" s="7"/>
      <c r="L11" s="1"/>
      <c r="M11" s="1"/>
      <c r="N11" s="1"/>
      <c r="O11" s="1"/>
      <c r="P11" s="1"/>
      <c r="Q11" s="1"/>
      <c r="R11" s="1"/>
      <c r="S11" s="1"/>
    </row>
    <row r="12" spans="1:20" ht="22.5" customHeight="1">
      <c r="A12" s="1"/>
      <c r="B12" s="52" t="s">
        <v>83</v>
      </c>
      <c r="C12" s="10" t="s">
        <v>8</v>
      </c>
      <c r="D12" s="10" t="s">
        <v>10</v>
      </c>
      <c r="E12" s="10" t="s">
        <v>63</v>
      </c>
      <c r="F12" s="10" t="s">
        <v>64</v>
      </c>
      <c r="G12" s="10" t="s">
        <v>11</v>
      </c>
      <c r="H12" s="10" t="s">
        <v>85</v>
      </c>
      <c r="I12" s="10" t="s">
        <v>86</v>
      </c>
      <c r="J12" s="11" t="s">
        <v>87</v>
      </c>
      <c r="K12" s="1"/>
      <c r="L12" s="12" t="s">
        <v>8</v>
      </c>
      <c r="M12" s="13" t="s">
        <v>9</v>
      </c>
      <c r="N12" s="14"/>
      <c r="O12" s="15" t="s">
        <v>10</v>
      </c>
      <c r="P12" s="16" t="s">
        <v>9</v>
      </c>
      <c r="Q12" s="14"/>
      <c r="R12" s="12" t="s">
        <v>11</v>
      </c>
      <c r="S12" s="13" t="s">
        <v>9</v>
      </c>
      <c r="T12" s="17"/>
    </row>
    <row r="13" spans="1:20" ht="22.5" customHeight="1">
      <c r="A13" s="1"/>
      <c r="B13" s="18"/>
      <c r="C13" s="19"/>
      <c r="D13" s="19"/>
      <c r="E13" s="20"/>
      <c r="F13" s="20"/>
      <c r="G13" s="20"/>
      <c r="H13" s="20"/>
      <c r="I13" s="20"/>
      <c r="J13" s="21"/>
      <c r="K13" s="1"/>
      <c r="L13" s="22">
        <v>128</v>
      </c>
      <c r="M13" s="23">
        <f>COUNTIFS(C13:C50,"128")</f>
        <v>0</v>
      </c>
      <c r="N13" s="24"/>
      <c r="O13" s="22">
        <v>128</v>
      </c>
      <c r="P13" s="23">
        <f>COUNTIFS(D13:D50,"128")</f>
        <v>0</v>
      </c>
      <c r="Q13" s="24"/>
      <c r="R13" s="25" t="s">
        <v>16</v>
      </c>
      <c r="S13" s="23">
        <f t="shared" ref="S13:S17" si="0">COUNTIFS(G13:G50,"31-33")</f>
        <v>0</v>
      </c>
      <c r="T13" s="17"/>
    </row>
    <row r="14" spans="1:20" ht="22.5" customHeight="1">
      <c r="A14" s="1"/>
      <c r="B14" s="26"/>
      <c r="C14" s="27"/>
      <c r="D14" s="27"/>
      <c r="E14" s="28"/>
      <c r="F14" s="28"/>
      <c r="G14" s="28"/>
      <c r="H14" s="28"/>
      <c r="I14" s="28"/>
      <c r="J14" s="29"/>
      <c r="K14" s="1"/>
      <c r="L14" s="22">
        <v>140</v>
      </c>
      <c r="M14" s="23">
        <f>COUNTIFS(C13:C50,"140")</f>
        <v>0</v>
      </c>
      <c r="N14" s="24"/>
      <c r="O14" s="22">
        <v>140</v>
      </c>
      <c r="P14" s="23">
        <f>COUNTIFS(D13:D50,"140")</f>
        <v>0</v>
      </c>
      <c r="Q14" s="24"/>
      <c r="R14" s="25" t="s">
        <v>21</v>
      </c>
      <c r="S14" s="23">
        <f t="shared" si="0"/>
        <v>0</v>
      </c>
      <c r="T14" s="17"/>
    </row>
    <row r="15" spans="1:20" ht="22.5" customHeight="1">
      <c r="A15" s="1"/>
      <c r="B15" s="30"/>
      <c r="C15" s="31"/>
      <c r="D15" s="31"/>
      <c r="E15" s="32"/>
      <c r="F15" s="32"/>
      <c r="G15" s="32"/>
      <c r="H15" s="32"/>
      <c r="I15" s="32"/>
      <c r="J15" s="33"/>
      <c r="K15" s="1"/>
      <c r="L15" s="22">
        <v>152</v>
      </c>
      <c r="M15" s="23">
        <f>COUNTIFS(C13:C50,"152")</f>
        <v>0</v>
      </c>
      <c r="N15" s="24"/>
      <c r="O15" s="22">
        <v>152</v>
      </c>
      <c r="P15" s="23">
        <f>COUNTIFS(D13:D50,"152")</f>
        <v>0</v>
      </c>
      <c r="Q15" s="24"/>
      <c r="R15" s="25" t="s">
        <v>26</v>
      </c>
      <c r="S15" s="23">
        <f t="shared" si="0"/>
        <v>0</v>
      </c>
      <c r="T15" s="17"/>
    </row>
    <row r="16" spans="1:20" ht="22.5" customHeight="1">
      <c r="A16" s="1"/>
      <c r="B16" s="26"/>
      <c r="C16" s="27"/>
      <c r="D16" s="27"/>
      <c r="E16" s="28"/>
      <c r="F16" s="28"/>
      <c r="G16" s="28"/>
      <c r="H16" s="28"/>
      <c r="I16" s="28"/>
      <c r="J16" s="29"/>
      <c r="K16" s="1"/>
      <c r="L16" s="22">
        <v>164</v>
      </c>
      <c r="M16" s="23">
        <f>COUNTIFS(C13:C50,"164")</f>
        <v>0</v>
      </c>
      <c r="N16" s="24"/>
      <c r="O16" s="22">
        <v>164</v>
      </c>
      <c r="P16" s="23">
        <f>COUNTIFS(D13:D50,"164")</f>
        <v>0</v>
      </c>
      <c r="Q16" s="24"/>
      <c r="R16" s="25" t="s">
        <v>29</v>
      </c>
      <c r="S16" s="23">
        <f t="shared" si="0"/>
        <v>0</v>
      </c>
      <c r="T16" s="17"/>
    </row>
    <row r="17" spans="1:20" ht="22.5" customHeight="1">
      <c r="A17" s="1"/>
      <c r="B17" s="30"/>
      <c r="C17" s="32"/>
      <c r="D17" s="32"/>
      <c r="E17" s="32"/>
      <c r="F17" s="32"/>
      <c r="G17" s="32"/>
      <c r="H17" s="32"/>
      <c r="I17" s="32"/>
      <c r="J17" s="33"/>
      <c r="K17" s="1"/>
      <c r="L17" s="22" t="s">
        <v>33</v>
      </c>
      <c r="M17" s="23">
        <f>COUNTIFS(C13:C49,"XS")</f>
        <v>0</v>
      </c>
      <c r="N17" s="24"/>
      <c r="O17" s="22" t="s">
        <v>33</v>
      </c>
      <c r="P17" s="23">
        <f>COUNTIFS(D12:D49,"XS")</f>
        <v>0</v>
      </c>
      <c r="Q17" s="24"/>
      <c r="R17" s="34" t="s">
        <v>34</v>
      </c>
      <c r="S17" s="35">
        <f t="shared" si="0"/>
        <v>0</v>
      </c>
      <c r="T17" s="17"/>
    </row>
    <row r="18" spans="1:20" ht="22.5" customHeight="1">
      <c r="A18" s="1"/>
      <c r="B18" s="26"/>
      <c r="C18" s="28"/>
      <c r="D18" s="28"/>
      <c r="E18" s="28"/>
      <c r="F18" s="28"/>
      <c r="G18" s="28"/>
      <c r="H18" s="28"/>
      <c r="I18" s="28"/>
      <c r="J18" s="29"/>
      <c r="K18" s="1"/>
      <c r="L18" s="22" t="s">
        <v>15</v>
      </c>
      <c r="M18" s="23">
        <f>COUNTIFS(C13:C50,"S")</f>
        <v>0</v>
      </c>
      <c r="N18" s="24"/>
      <c r="O18" s="22" t="s">
        <v>15</v>
      </c>
      <c r="P18" s="23">
        <f>COUNTIFS(D13:D50,"S")</f>
        <v>0</v>
      </c>
      <c r="Q18" s="24"/>
      <c r="R18" s="36" t="s">
        <v>38</v>
      </c>
      <c r="S18" s="37">
        <f>SUM(S13:S17)</f>
        <v>0</v>
      </c>
      <c r="T18" s="17"/>
    </row>
    <row r="19" spans="1:20" ht="22.5" customHeight="1">
      <c r="A19" s="1"/>
      <c r="B19" s="30"/>
      <c r="C19" s="32"/>
      <c r="D19" s="32"/>
      <c r="E19" s="32"/>
      <c r="F19" s="32"/>
      <c r="G19" s="32"/>
      <c r="H19" s="32"/>
      <c r="I19" s="32"/>
      <c r="J19" s="33"/>
      <c r="K19" s="1"/>
      <c r="L19" s="22" t="s">
        <v>25</v>
      </c>
      <c r="M19" s="23">
        <f>COUNTIFS(C13:C50,"M")</f>
        <v>0</v>
      </c>
      <c r="N19" s="24"/>
      <c r="O19" s="22" t="s">
        <v>25</v>
      </c>
      <c r="P19" s="23">
        <f>COUNTIFS(D13:D50,"M")</f>
        <v>0</v>
      </c>
      <c r="Q19" s="24"/>
      <c r="R19" s="24"/>
      <c r="S19" s="38"/>
      <c r="T19" s="17"/>
    </row>
    <row r="20" spans="1:20" ht="22.5" customHeight="1">
      <c r="A20" s="1"/>
      <c r="B20" s="26"/>
      <c r="C20" s="28"/>
      <c r="D20" s="28"/>
      <c r="E20" s="28"/>
      <c r="F20" s="28"/>
      <c r="G20" s="28"/>
      <c r="H20" s="28"/>
      <c r="I20" s="28"/>
      <c r="J20" s="29"/>
      <c r="K20" s="1"/>
      <c r="L20" s="22" t="s">
        <v>20</v>
      </c>
      <c r="M20" s="23">
        <f>COUNTIFS(C13:C50,"L")</f>
        <v>0</v>
      </c>
      <c r="N20" s="24"/>
      <c r="O20" s="22" t="s">
        <v>20</v>
      </c>
      <c r="P20" s="23">
        <f>COUNTIFS(D13:D50,"L")</f>
        <v>0</v>
      </c>
      <c r="Q20" s="24"/>
      <c r="R20" s="24"/>
      <c r="S20" s="38"/>
      <c r="T20" s="17"/>
    </row>
    <row r="21" spans="1:20" ht="22.5" customHeight="1">
      <c r="A21" s="1"/>
      <c r="B21" s="30"/>
      <c r="C21" s="32"/>
      <c r="D21" s="32"/>
      <c r="E21" s="32"/>
      <c r="F21" s="32"/>
      <c r="G21" s="32"/>
      <c r="H21" s="32"/>
      <c r="I21" s="32"/>
      <c r="J21" s="33"/>
      <c r="K21" s="1"/>
      <c r="L21" s="22" t="s">
        <v>48</v>
      </c>
      <c r="M21" s="23">
        <f>COUNTIFS(C13:C50,"XL")</f>
        <v>0</v>
      </c>
      <c r="N21" s="39"/>
      <c r="O21" s="22" t="s">
        <v>48</v>
      </c>
      <c r="P21" s="23">
        <f>COUNTIFS(D13:D50,"XL")</f>
        <v>0</v>
      </c>
      <c r="Q21" s="39"/>
      <c r="R21" s="39"/>
      <c r="S21" s="39"/>
      <c r="T21" s="17"/>
    </row>
    <row r="22" spans="1:20" ht="22.5" customHeight="1">
      <c r="A22" s="1"/>
      <c r="B22" s="26"/>
      <c r="C22" s="28"/>
      <c r="D22" s="28"/>
      <c r="E22" s="28"/>
      <c r="F22" s="28"/>
      <c r="G22" s="28"/>
      <c r="H22" s="28"/>
      <c r="I22" s="28"/>
      <c r="J22" s="29"/>
      <c r="K22" s="1"/>
      <c r="L22" s="40" t="s">
        <v>52</v>
      </c>
      <c r="M22" s="35">
        <f>COUNTIFS(C13:C51,"XXL")</f>
        <v>0</v>
      </c>
      <c r="N22" s="39"/>
      <c r="O22" s="40" t="s">
        <v>52</v>
      </c>
      <c r="P22" s="35">
        <f>COUNTIFS(D13:D51,"XXL")</f>
        <v>0</v>
      </c>
      <c r="Q22" s="39"/>
      <c r="R22" s="39"/>
      <c r="S22" s="39"/>
      <c r="T22" s="17"/>
    </row>
    <row r="23" spans="1:20" ht="22.5" customHeight="1">
      <c r="A23" s="1"/>
      <c r="B23" s="30"/>
      <c r="C23" s="32"/>
      <c r="D23" s="32"/>
      <c r="E23" s="32"/>
      <c r="F23" s="32"/>
      <c r="G23" s="32"/>
      <c r="H23" s="32"/>
      <c r="I23" s="32"/>
      <c r="J23" s="33"/>
      <c r="K23" s="1"/>
      <c r="L23" s="36" t="s">
        <v>56</v>
      </c>
      <c r="M23" s="41">
        <f>SUM(M13:M22)</f>
        <v>0</v>
      </c>
      <c r="N23" s="42"/>
      <c r="O23" s="36" t="s">
        <v>56</v>
      </c>
      <c r="P23" s="37">
        <f>SUM(P13:P22)</f>
        <v>0</v>
      </c>
      <c r="T23" s="17"/>
    </row>
    <row r="24" spans="1:20" ht="14.25" customHeight="1">
      <c r="A24" s="1"/>
      <c r="B24" s="26"/>
      <c r="C24" s="27"/>
      <c r="D24" s="27"/>
      <c r="E24" s="28"/>
      <c r="F24" s="28"/>
      <c r="G24" s="28"/>
      <c r="H24" s="28"/>
      <c r="I24" s="28"/>
      <c r="J24" s="29"/>
      <c r="K24" s="1"/>
      <c r="N24" s="39"/>
      <c r="Q24" s="39"/>
      <c r="T24" s="17"/>
    </row>
    <row r="25" spans="1:20" ht="22.5" customHeight="1">
      <c r="A25" s="1"/>
      <c r="B25" s="30"/>
      <c r="C25" s="31"/>
      <c r="D25" s="31"/>
      <c r="E25" s="32"/>
      <c r="F25" s="32"/>
      <c r="G25" s="32"/>
      <c r="H25" s="32"/>
      <c r="I25" s="32"/>
      <c r="J25" s="33"/>
      <c r="K25" s="43"/>
      <c r="L25" s="12" t="s">
        <v>63</v>
      </c>
      <c r="M25" s="13" t="s">
        <v>9</v>
      </c>
      <c r="N25" s="39"/>
      <c r="O25" s="12" t="s">
        <v>64</v>
      </c>
      <c r="P25" s="13" t="s">
        <v>9</v>
      </c>
      <c r="Q25" s="39"/>
      <c r="R25" s="39"/>
      <c r="S25" s="39"/>
      <c r="T25" s="17"/>
    </row>
    <row r="26" spans="1:20" ht="22.5" customHeight="1">
      <c r="A26" s="1"/>
      <c r="B26" s="26"/>
      <c r="C26" s="27"/>
      <c r="D26" s="27"/>
      <c r="E26" s="28"/>
      <c r="F26" s="28"/>
      <c r="G26" s="28"/>
      <c r="H26" s="28"/>
      <c r="I26" s="28"/>
      <c r="J26" s="29"/>
      <c r="K26" s="1"/>
      <c r="L26" s="22">
        <v>128</v>
      </c>
      <c r="M26" s="23">
        <f>COUNTIFS(E13:E51,"128")</f>
        <v>0</v>
      </c>
      <c r="N26" s="39"/>
      <c r="O26" s="22">
        <v>128</v>
      </c>
      <c r="P26" s="23">
        <f>COUNTIFS(F13:F50,"128")</f>
        <v>0</v>
      </c>
      <c r="Q26" s="39"/>
      <c r="R26" s="39"/>
      <c r="S26" s="39"/>
      <c r="T26" s="17"/>
    </row>
    <row r="27" spans="1:20" ht="22.5" customHeight="1">
      <c r="A27" s="1"/>
      <c r="B27" s="30"/>
      <c r="C27" s="31"/>
      <c r="D27" s="31"/>
      <c r="E27" s="32"/>
      <c r="F27" s="32"/>
      <c r="G27" s="32"/>
      <c r="H27" s="32"/>
      <c r="I27" s="32"/>
      <c r="J27" s="33"/>
      <c r="K27" s="1"/>
      <c r="L27" s="22">
        <v>140</v>
      </c>
      <c r="M27" s="23">
        <f>COUNTIFS(E13:E51,"140")</f>
        <v>0</v>
      </c>
      <c r="N27" s="39"/>
      <c r="O27" s="22">
        <v>140</v>
      </c>
      <c r="P27" s="23">
        <f>COUNTIFS(F13:F50,"140")</f>
        <v>0</v>
      </c>
      <c r="Q27" s="39"/>
      <c r="T27" s="14"/>
    </row>
    <row r="28" spans="1:20" ht="22.5" customHeight="1">
      <c r="A28" s="1"/>
      <c r="B28" s="26"/>
      <c r="C28" s="28"/>
      <c r="D28" s="28"/>
      <c r="E28" s="28"/>
      <c r="F28" s="28"/>
      <c r="G28" s="28"/>
      <c r="H28" s="28"/>
      <c r="I28" s="28"/>
      <c r="J28" s="29"/>
      <c r="K28" s="1"/>
      <c r="L28" s="22">
        <v>152</v>
      </c>
      <c r="M28" s="23">
        <f>COUNTIFS(E13:E51,"152")</f>
        <v>0</v>
      </c>
      <c r="N28" s="14"/>
      <c r="O28" s="22">
        <v>152</v>
      </c>
      <c r="P28" s="23">
        <f>COUNTIFS(F13:F50,"152")</f>
        <v>0</v>
      </c>
      <c r="Q28" s="14"/>
      <c r="T28" s="17"/>
    </row>
    <row r="29" spans="1:20" ht="22.5" customHeight="1">
      <c r="A29" s="1"/>
      <c r="B29" s="30"/>
      <c r="C29" s="31"/>
      <c r="D29" s="31"/>
      <c r="E29" s="32"/>
      <c r="F29" s="32"/>
      <c r="G29" s="32"/>
      <c r="H29" s="32"/>
      <c r="I29" s="32"/>
      <c r="J29" s="33"/>
      <c r="K29" s="1"/>
      <c r="L29" s="22">
        <v>164</v>
      </c>
      <c r="M29" s="23">
        <f>COUNTIFS(E13:E51,"164")</f>
        <v>0</v>
      </c>
      <c r="N29" s="24"/>
      <c r="O29" s="22">
        <v>164</v>
      </c>
      <c r="P29" s="23">
        <f>COUNTIFS(F14:F50,"164")</f>
        <v>0</v>
      </c>
      <c r="Q29" s="24"/>
      <c r="T29" s="17"/>
    </row>
    <row r="30" spans="1:20" ht="22.5" customHeight="1">
      <c r="A30" s="1"/>
      <c r="B30" s="26"/>
      <c r="C30" s="28"/>
      <c r="D30" s="28"/>
      <c r="E30" s="28"/>
      <c r="F30" s="28"/>
      <c r="G30" s="28"/>
      <c r="H30" s="28"/>
      <c r="I30" s="28"/>
      <c r="J30" s="29"/>
      <c r="K30" s="1"/>
      <c r="L30" s="22" t="s">
        <v>33</v>
      </c>
      <c r="M30" s="23">
        <f>COUNTIFS(E13:E51,"XS")</f>
        <v>0</v>
      </c>
      <c r="N30" s="24"/>
      <c r="O30" s="22" t="s">
        <v>33</v>
      </c>
      <c r="P30" s="23">
        <f>COUNTIFS(F13:F50,"XS")</f>
        <v>0</v>
      </c>
      <c r="Q30" s="24"/>
      <c r="T30" s="17"/>
    </row>
    <row r="31" spans="1:20" ht="22.5" customHeight="1">
      <c r="A31" s="1"/>
      <c r="B31" s="30"/>
      <c r="C31" s="31"/>
      <c r="D31" s="31"/>
      <c r="E31" s="32"/>
      <c r="F31" s="32"/>
      <c r="G31" s="32"/>
      <c r="H31" s="32"/>
      <c r="I31" s="32"/>
      <c r="J31" s="33"/>
      <c r="K31" s="1"/>
      <c r="L31" s="22" t="s">
        <v>15</v>
      </c>
      <c r="M31" s="23">
        <f>COUNTIFS(E13:E51,"S")</f>
        <v>0</v>
      </c>
      <c r="N31" s="24"/>
      <c r="O31" s="22" t="s">
        <v>15</v>
      </c>
      <c r="P31" s="23">
        <f>COUNTIFS(F13:F50,"S")</f>
        <v>0</v>
      </c>
      <c r="Q31" s="24"/>
      <c r="T31" s="17"/>
    </row>
    <row r="32" spans="1:20" ht="22.5" customHeight="1">
      <c r="A32" s="1"/>
      <c r="B32" s="26"/>
      <c r="C32" s="28"/>
      <c r="D32" s="28"/>
      <c r="E32" s="28"/>
      <c r="F32" s="28"/>
      <c r="G32" s="28"/>
      <c r="H32" s="28"/>
      <c r="I32" s="28"/>
      <c r="J32" s="29"/>
      <c r="K32" s="1"/>
      <c r="L32" s="22" t="s">
        <v>25</v>
      </c>
      <c r="M32" s="23">
        <f>COUNTIFS(E13:E51,"M")</f>
        <v>0</v>
      </c>
      <c r="N32" s="24"/>
      <c r="O32" s="22" t="s">
        <v>25</v>
      </c>
      <c r="P32" s="23">
        <f>COUNTIFS(F13:F50,"M")</f>
        <v>0</v>
      </c>
      <c r="Q32" s="24"/>
      <c r="T32" s="17"/>
    </row>
    <row r="33" spans="1:20" ht="22.5" customHeight="1">
      <c r="A33" s="1"/>
      <c r="B33" s="30"/>
      <c r="C33" s="32"/>
      <c r="D33" s="32"/>
      <c r="E33" s="32"/>
      <c r="F33" s="32"/>
      <c r="G33" s="32"/>
      <c r="H33" s="32"/>
      <c r="I33" s="32"/>
      <c r="J33" s="33"/>
      <c r="K33" s="1"/>
      <c r="L33" s="22" t="s">
        <v>20</v>
      </c>
      <c r="M33" s="23">
        <f>COUNTIFS(E13:E51,"L")</f>
        <v>0</v>
      </c>
      <c r="N33" s="24"/>
      <c r="O33" s="22" t="s">
        <v>20</v>
      </c>
      <c r="P33" s="23">
        <f>COUNTIFS(F13:F50,"L")</f>
        <v>0</v>
      </c>
      <c r="Q33" s="24"/>
      <c r="T33" s="17"/>
    </row>
    <row r="34" spans="1:20" ht="22.5" customHeight="1">
      <c r="A34" s="1"/>
      <c r="B34" s="26"/>
      <c r="C34" s="27"/>
      <c r="D34" s="27"/>
      <c r="E34" s="28"/>
      <c r="F34" s="28"/>
      <c r="G34" s="28"/>
      <c r="H34" s="28"/>
      <c r="I34" s="28"/>
      <c r="J34" s="29"/>
      <c r="K34" s="1"/>
      <c r="L34" s="22" t="s">
        <v>48</v>
      </c>
      <c r="M34" s="23">
        <f>COUNTIFS(E13:E51,"XL")</f>
        <v>0</v>
      </c>
      <c r="N34" s="24"/>
      <c r="O34" s="22" t="s">
        <v>48</v>
      </c>
      <c r="P34" s="23">
        <f>COUNTIFS(F13:F50,"XL")</f>
        <v>0</v>
      </c>
      <c r="Q34" s="24"/>
      <c r="T34" s="17"/>
    </row>
    <row r="35" spans="1:20" ht="22.5" customHeight="1">
      <c r="A35" s="1"/>
      <c r="B35" s="30"/>
      <c r="C35" s="31"/>
      <c r="D35" s="31"/>
      <c r="E35" s="32"/>
      <c r="F35" s="32"/>
      <c r="G35" s="32"/>
      <c r="H35" s="32"/>
      <c r="I35" s="32"/>
      <c r="J35" s="33"/>
      <c r="K35" s="1"/>
      <c r="L35" s="40" t="s">
        <v>52</v>
      </c>
      <c r="M35" s="35">
        <f>COUNTIFS(E13:E52,"XXL")</f>
        <v>0</v>
      </c>
      <c r="N35" s="24"/>
      <c r="O35" s="40" t="s">
        <v>52</v>
      </c>
      <c r="P35" s="35">
        <f>COUNTIFS(F13:F50,"XXL")</f>
        <v>0</v>
      </c>
      <c r="Q35" s="24"/>
      <c r="T35" s="17"/>
    </row>
    <row r="36" spans="1:20" ht="22.5" customHeight="1">
      <c r="A36" s="1"/>
      <c r="B36" s="26"/>
      <c r="C36" s="27"/>
      <c r="D36" s="27"/>
      <c r="E36" s="28"/>
      <c r="F36" s="28"/>
      <c r="G36" s="28"/>
      <c r="H36" s="28"/>
      <c r="I36" s="28"/>
      <c r="J36" s="29"/>
      <c r="K36" s="1"/>
      <c r="L36" s="36" t="s">
        <v>56</v>
      </c>
      <c r="M36" s="41">
        <f>SUM(M26:M35)</f>
        <v>0</v>
      </c>
      <c r="N36" s="44"/>
      <c r="O36" s="36" t="s">
        <v>56</v>
      </c>
      <c r="P36" s="41">
        <f>SUM(P26:P35)</f>
        <v>0</v>
      </c>
      <c r="Q36" s="24"/>
      <c r="T36" s="17"/>
    </row>
    <row r="37" spans="1:20" ht="22.5" customHeight="1">
      <c r="A37" s="1"/>
      <c r="B37" s="30"/>
      <c r="C37" s="32"/>
      <c r="D37" s="32"/>
      <c r="E37" s="32"/>
      <c r="F37" s="32"/>
      <c r="G37" s="32"/>
      <c r="H37" s="32"/>
      <c r="I37" s="32"/>
      <c r="J37" s="33"/>
      <c r="K37" s="1"/>
      <c r="N37" s="39"/>
      <c r="Q37" s="39"/>
      <c r="T37" s="17"/>
    </row>
    <row r="38" spans="1:20" ht="22.5" customHeight="1">
      <c r="A38" s="1"/>
      <c r="B38" s="26"/>
      <c r="C38" s="28"/>
      <c r="D38" s="28"/>
      <c r="E38" s="28"/>
      <c r="F38" s="28"/>
      <c r="G38" s="28"/>
      <c r="H38" s="28"/>
      <c r="I38" s="28"/>
      <c r="J38" s="29"/>
      <c r="K38" s="1"/>
      <c r="M38" s="39"/>
      <c r="N38" s="39"/>
      <c r="P38" s="39"/>
      <c r="Q38" s="39"/>
      <c r="R38" s="39"/>
      <c r="S38" s="39"/>
      <c r="T38" s="17"/>
    </row>
    <row r="39" spans="1:20" ht="22.5" customHeight="1">
      <c r="A39" s="1"/>
      <c r="B39" s="30"/>
      <c r="C39" s="32"/>
      <c r="D39" s="32"/>
      <c r="E39" s="32"/>
      <c r="F39" s="32"/>
      <c r="G39" s="32"/>
      <c r="H39" s="32"/>
      <c r="I39" s="32"/>
      <c r="J39" s="33"/>
      <c r="K39" s="1"/>
      <c r="P39" s="39"/>
      <c r="Q39" s="39"/>
      <c r="R39" s="39"/>
      <c r="S39" s="39"/>
      <c r="T39" s="17"/>
    </row>
    <row r="40" spans="1:20" ht="22.5" customHeight="1">
      <c r="A40" s="1"/>
      <c r="B40" s="26"/>
      <c r="C40" s="28"/>
      <c r="D40" s="28"/>
      <c r="E40" s="28"/>
      <c r="F40" s="28"/>
      <c r="G40" s="28"/>
      <c r="H40" s="28"/>
      <c r="I40" s="28"/>
      <c r="J40" s="29"/>
      <c r="K40" s="1"/>
      <c r="L40" s="85" t="s">
        <v>81</v>
      </c>
      <c r="M40" s="86"/>
      <c r="N40" s="13" t="s">
        <v>9</v>
      </c>
      <c r="P40" s="39"/>
    </row>
    <row r="41" spans="1:20" ht="22.5" customHeight="1">
      <c r="A41" s="1"/>
      <c r="B41" s="30"/>
      <c r="C41" s="32"/>
      <c r="D41" s="32"/>
      <c r="E41" s="32"/>
      <c r="F41" s="32"/>
      <c r="G41" s="32"/>
      <c r="H41" s="32"/>
      <c r="I41" s="32"/>
      <c r="J41" s="33"/>
      <c r="K41" s="1"/>
      <c r="L41" s="45" t="s">
        <v>82</v>
      </c>
      <c r="M41" s="46"/>
      <c r="N41" s="23">
        <f>SUM(H15,H52+COUNTA(H13:H52))</f>
        <v>0</v>
      </c>
      <c r="O41" s="39"/>
      <c r="P41" s="39"/>
    </row>
    <row r="42" spans="1:20" ht="22.5" customHeight="1">
      <c r="A42" s="1"/>
      <c r="B42" s="26"/>
      <c r="C42" s="28"/>
      <c r="D42" s="28"/>
      <c r="E42" s="28"/>
      <c r="F42" s="28"/>
      <c r="G42" s="28"/>
      <c r="H42" s="28"/>
      <c r="I42" s="28"/>
      <c r="J42" s="29"/>
      <c r="K42" s="1"/>
      <c r="L42" s="45" t="s">
        <v>83</v>
      </c>
      <c r="M42" s="46"/>
      <c r="N42" s="23">
        <f>SUM(I15,I52+COUNTA(I13:I52))</f>
        <v>0</v>
      </c>
      <c r="O42" s="39"/>
      <c r="P42" s="39"/>
    </row>
    <row r="43" spans="1:20" ht="22.5" customHeight="1">
      <c r="A43" s="1"/>
      <c r="B43" s="30"/>
      <c r="C43" s="32"/>
      <c r="D43" s="32"/>
      <c r="E43" s="32"/>
      <c r="F43" s="32"/>
      <c r="G43" s="32"/>
      <c r="H43" s="32"/>
      <c r="I43" s="32"/>
      <c r="J43" s="33"/>
      <c r="K43" s="1"/>
      <c r="L43" s="47" t="s">
        <v>84</v>
      </c>
      <c r="M43" s="48"/>
      <c r="N43" s="35">
        <f>SUM(J13,J53+COUNTA(J13:J53))</f>
        <v>0</v>
      </c>
      <c r="O43" s="39"/>
      <c r="P43" s="39"/>
    </row>
    <row r="44" spans="1:20" ht="22.5" customHeight="1">
      <c r="A44" s="1"/>
      <c r="B44" s="49"/>
      <c r="C44" s="43"/>
      <c r="D44" s="43"/>
      <c r="E44" s="43"/>
      <c r="F44" s="43"/>
      <c r="G44" s="43"/>
      <c r="H44" s="43"/>
      <c r="I44" s="43"/>
      <c r="J44" s="43"/>
      <c r="K44" s="1"/>
      <c r="L44" s="39"/>
      <c r="M44" s="39"/>
      <c r="N44" s="39"/>
      <c r="O44" s="39"/>
      <c r="P44" s="39"/>
    </row>
    <row r="45" spans="1:20" ht="22.5" customHeight="1">
      <c r="A45" s="1"/>
      <c r="B45" s="49"/>
      <c r="C45" s="43"/>
      <c r="D45" s="43"/>
      <c r="E45" s="43"/>
      <c r="F45" s="43"/>
      <c r="G45" s="43"/>
      <c r="H45" s="43"/>
      <c r="I45" s="43"/>
      <c r="J45" s="43"/>
      <c r="K45" s="1"/>
      <c r="L45" s="39"/>
      <c r="M45" s="39"/>
      <c r="N45" s="39"/>
      <c r="O45" s="39"/>
      <c r="P45" s="39"/>
    </row>
    <row r="46" spans="1:20" ht="22.5" customHeight="1">
      <c r="A46" s="1"/>
      <c r="B46" s="49"/>
      <c r="C46" s="43"/>
      <c r="D46" s="43"/>
      <c r="E46" s="43"/>
      <c r="F46" s="43"/>
      <c r="G46" s="43"/>
      <c r="H46" s="43"/>
      <c r="I46" s="43"/>
      <c r="J46" s="43"/>
      <c r="K46" s="1"/>
      <c r="L46" s="39"/>
      <c r="M46" s="39"/>
      <c r="N46" s="39"/>
      <c r="O46" s="39"/>
      <c r="P46" s="39"/>
    </row>
    <row r="47" spans="1:20" ht="22.5" customHeight="1">
      <c r="A47" s="1"/>
      <c r="B47" s="49"/>
      <c r="C47" s="43"/>
      <c r="D47" s="43"/>
      <c r="E47" s="43"/>
      <c r="F47" s="43"/>
      <c r="G47" s="43"/>
      <c r="H47" s="43"/>
      <c r="I47" s="43"/>
      <c r="J47" s="43"/>
      <c r="K47" s="1"/>
      <c r="L47" s="39"/>
      <c r="M47" s="39"/>
      <c r="N47" s="39"/>
      <c r="O47" s="39"/>
      <c r="P47" s="39"/>
    </row>
    <row r="48" spans="1:20" ht="22.5" customHeight="1">
      <c r="A48" s="1"/>
      <c r="B48" s="49"/>
      <c r="C48" s="43"/>
      <c r="D48" s="43"/>
      <c r="E48" s="43"/>
      <c r="F48" s="43"/>
      <c r="G48" s="43"/>
      <c r="H48" s="43"/>
      <c r="I48" s="43"/>
      <c r="J48" s="43"/>
      <c r="K48" s="1"/>
      <c r="L48" s="39"/>
      <c r="M48" s="39"/>
      <c r="N48" s="39"/>
      <c r="O48" s="39"/>
      <c r="P48" s="39"/>
    </row>
    <row r="49" spans="1:16" ht="22.5" customHeight="1">
      <c r="A49" s="1"/>
      <c r="B49" s="49"/>
      <c r="C49" s="43"/>
      <c r="D49" s="43"/>
      <c r="E49" s="43"/>
      <c r="F49" s="43"/>
      <c r="G49" s="43"/>
      <c r="H49" s="43"/>
      <c r="I49" s="43"/>
      <c r="J49" s="43"/>
      <c r="K49" s="1"/>
      <c r="L49" s="39"/>
      <c r="M49" s="39"/>
      <c r="N49" s="39"/>
      <c r="O49" s="39"/>
      <c r="P49" s="39"/>
    </row>
    <row r="50" spans="1:16" ht="22.5" customHeight="1">
      <c r="A50" s="1"/>
      <c r="B50" s="49"/>
      <c r="C50" s="43"/>
      <c r="D50" s="43"/>
      <c r="E50" s="43"/>
      <c r="F50" s="43"/>
      <c r="G50" s="43"/>
      <c r="H50" s="43"/>
      <c r="I50" s="43"/>
      <c r="J50" s="43"/>
      <c r="K50" s="1"/>
      <c r="L50" s="39"/>
      <c r="M50" s="39"/>
      <c r="N50" s="39"/>
      <c r="O50" s="39"/>
      <c r="P50" s="39"/>
    </row>
    <row r="51" spans="1:16" ht="22.5" customHeight="1">
      <c r="A51" s="1"/>
      <c r="B51" s="1"/>
      <c r="C51" s="1"/>
      <c r="D51" s="2"/>
      <c r="E51" s="50"/>
      <c r="F51" s="50"/>
      <c r="G51" s="50"/>
      <c r="H51" s="1"/>
      <c r="I51" s="1"/>
      <c r="J51" s="1"/>
      <c r="K51" s="1"/>
      <c r="L51" s="39"/>
      <c r="M51" s="39"/>
      <c r="O51" s="39"/>
      <c r="P51" s="39"/>
    </row>
    <row r="52" spans="1:16" ht="22.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</row>
    <row r="53" spans="1:16" ht="22.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</row>
    <row r="54" spans="1:16" ht="22.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</row>
    <row r="55" spans="1:16" ht="22.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</row>
    <row r="56" spans="1:16" ht="22.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</row>
    <row r="57" spans="1:16" ht="22.5" customHeight="1">
      <c r="D57" s="51"/>
    </row>
    <row r="58" spans="1:16" ht="22.5" customHeight="1">
      <c r="D58" s="51"/>
    </row>
    <row r="59" spans="1:16" ht="22.5" customHeight="1">
      <c r="D59" s="51"/>
    </row>
    <row r="60" spans="1:16" ht="22.5" customHeight="1">
      <c r="D60" s="51"/>
    </row>
    <row r="61" spans="1:16" ht="22.5" customHeight="1">
      <c r="D61" s="51"/>
    </row>
    <row r="62" spans="1:16" ht="22.5" customHeight="1">
      <c r="D62" s="51"/>
    </row>
    <row r="63" spans="1:16" ht="22.5" customHeight="1">
      <c r="D63" s="51"/>
    </row>
    <row r="64" spans="1:16" ht="22.5" customHeight="1">
      <c r="D64" s="51"/>
    </row>
    <row r="65" spans="4:4" ht="22.5" customHeight="1">
      <c r="D65" s="51"/>
    </row>
    <row r="66" spans="4:4" ht="22.5" customHeight="1">
      <c r="D66" s="51"/>
    </row>
    <row r="67" spans="4:4" ht="22.5" customHeight="1">
      <c r="D67" s="51"/>
    </row>
    <row r="68" spans="4:4" ht="22.5" customHeight="1">
      <c r="D68" s="51"/>
    </row>
    <row r="69" spans="4:4" ht="22.5" customHeight="1">
      <c r="D69" s="51"/>
    </row>
    <row r="70" spans="4:4" ht="22.5" customHeight="1">
      <c r="D70" s="51"/>
    </row>
    <row r="71" spans="4:4" ht="22.5" customHeight="1">
      <c r="D71" s="51"/>
    </row>
    <row r="72" spans="4:4" ht="22.5" customHeight="1">
      <c r="D72" s="51"/>
    </row>
    <row r="73" spans="4:4" ht="22.5" customHeight="1">
      <c r="D73" s="51"/>
    </row>
    <row r="74" spans="4:4" ht="22.5" customHeight="1">
      <c r="D74" s="51"/>
    </row>
    <row r="75" spans="4:4" ht="22.5" customHeight="1">
      <c r="D75" s="51"/>
    </row>
    <row r="76" spans="4:4" ht="22.5" customHeight="1">
      <c r="D76" s="51"/>
    </row>
    <row r="77" spans="4:4" ht="22.5" customHeight="1">
      <c r="D77" s="51"/>
    </row>
    <row r="78" spans="4:4" ht="22.5" customHeight="1">
      <c r="D78" s="51"/>
    </row>
    <row r="79" spans="4:4" ht="22.5" customHeight="1">
      <c r="D79" s="51"/>
    </row>
    <row r="80" spans="4:4" ht="22.5" customHeight="1">
      <c r="D80" s="51"/>
    </row>
    <row r="81" spans="4:4" ht="22.5" customHeight="1">
      <c r="D81" s="51"/>
    </row>
    <row r="82" spans="4:4" ht="22.5" customHeight="1">
      <c r="D82" s="51"/>
    </row>
    <row r="83" spans="4:4" ht="22.5" customHeight="1">
      <c r="D83" s="51"/>
    </row>
    <row r="84" spans="4:4" ht="22.5" customHeight="1">
      <c r="D84" s="51"/>
    </row>
    <row r="85" spans="4:4" ht="22.5" customHeight="1">
      <c r="D85" s="51"/>
    </row>
    <row r="86" spans="4:4" ht="22.5" customHeight="1">
      <c r="D86" s="51"/>
    </row>
    <row r="87" spans="4:4" ht="22.5" customHeight="1">
      <c r="D87" s="51"/>
    </row>
    <row r="88" spans="4:4" ht="22.5" customHeight="1">
      <c r="D88" s="51"/>
    </row>
    <row r="89" spans="4:4" ht="22.5" customHeight="1">
      <c r="D89" s="51"/>
    </row>
    <row r="90" spans="4:4" ht="22.5" customHeight="1">
      <c r="D90" s="51"/>
    </row>
    <row r="91" spans="4:4" ht="22.5" customHeight="1">
      <c r="D91" s="51"/>
    </row>
    <row r="92" spans="4:4" ht="22.5" customHeight="1">
      <c r="D92" s="51"/>
    </row>
    <row r="93" spans="4:4" ht="22.5" customHeight="1">
      <c r="D93" s="51"/>
    </row>
    <row r="94" spans="4:4" ht="22.5" customHeight="1">
      <c r="D94" s="51"/>
    </row>
    <row r="95" spans="4:4" ht="22.5" customHeight="1">
      <c r="D95" s="51"/>
    </row>
    <row r="96" spans="4:4" ht="22.5" customHeight="1">
      <c r="D96" s="51"/>
    </row>
    <row r="97" spans="4:4" ht="22.5" customHeight="1">
      <c r="D97" s="51"/>
    </row>
    <row r="98" spans="4:4" ht="22.5" customHeight="1">
      <c r="D98" s="51"/>
    </row>
    <row r="99" spans="4:4" ht="15.75" customHeight="1">
      <c r="D99" s="51"/>
    </row>
    <row r="100" spans="4:4" ht="15.75" customHeight="1">
      <c r="D100" s="51"/>
    </row>
    <row r="101" spans="4:4" ht="15.75" customHeight="1">
      <c r="D101" s="51"/>
    </row>
    <row r="102" spans="4:4" ht="15.75" customHeight="1">
      <c r="D102" s="51"/>
    </row>
    <row r="103" spans="4:4" ht="15.75" customHeight="1">
      <c r="D103" s="51"/>
    </row>
    <row r="104" spans="4:4" ht="15.75" customHeight="1">
      <c r="D104" s="51"/>
    </row>
    <row r="105" spans="4:4" ht="15.75" customHeight="1">
      <c r="D105" s="51"/>
    </row>
    <row r="106" spans="4:4" ht="15.75" customHeight="1">
      <c r="D106" s="51"/>
    </row>
    <row r="107" spans="4:4" ht="15.75" customHeight="1">
      <c r="D107" s="51"/>
    </row>
    <row r="108" spans="4:4" ht="15.75" customHeight="1">
      <c r="D108" s="51"/>
    </row>
    <row r="109" spans="4:4" ht="15.75" customHeight="1">
      <c r="D109" s="51"/>
    </row>
    <row r="110" spans="4:4" ht="15.75" customHeight="1">
      <c r="D110" s="51"/>
    </row>
    <row r="111" spans="4:4" ht="15.75" customHeight="1">
      <c r="D111" s="51"/>
    </row>
    <row r="112" spans="4:4" ht="15.75" customHeight="1">
      <c r="D112" s="51"/>
    </row>
    <row r="113" spans="4:4" ht="15.75" customHeight="1">
      <c r="D113" s="51"/>
    </row>
    <row r="114" spans="4:4" ht="15.75" customHeight="1">
      <c r="D114" s="51"/>
    </row>
    <row r="115" spans="4:4" ht="15.75" customHeight="1">
      <c r="D115" s="51"/>
    </row>
    <row r="116" spans="4:4" ht="15.75" customHeight="1">
      <c r="D116" s="51"/>
    </row>
    <row r="117" spans="4:4" ht="15.75" customHeight="1">
      <c r="D117" s="51"/>
    </row>
    <row r="118" spans="4:4" ht="15.75" customHeight="1">
      <c r="D118" s="51"/>
    </row>
    <row r="119" spans="4:4" ht="15.75" customHeight="1">
      <c r="D119" s="51"/>
    </row>
    <row r="120" spans="4:4" ht="15.75" customHeight="1">
      <c r="D120" s="51"/>
    </row>
    <row r="121" spans="4:4" ht="15.75" customHeight="1">
      <c r="D121" s="51"/>
    </row>
    <row r="122" spans="4:4" ht="15.75" customHeight="1">
      <c r="D122" s="51"/>
    </row>
    <row r="123" spans="4:4" ht="15.75" customHeight="1">
      <c r="D123" s="51"/>
    </row>
    <row r="124" spans="4:4" ht="15.75" customHeight="1">
      <c r="D124" s="51"/>
    </row>
    <row r="125" spans="4:4" ht="15.75" customHeight="1">
      <c r="D125" s="51"/>
    </row>
    <row r="126" spans="4:4" ht="15.75" customHeight="1">
      <c r="D126" s="51"/>
    </row>
    <row r="127" spans="4:4" ht="15.75" customHeight="1">
      <c r="D127" s="51"/>
    </row>
    <row r="128" spans="4:4" ht="15.75" customHeight="1">
      <c r="D128" s="51"/>
    </row>
    <row r="129" spans="4:4" ht="15.75" customHeight="1">
      <c r="D129" s="51"/>
    </row>
    <row r="130" spans="4:4" ht="15.75" customHeight="1">
      <c r="D130" s="51"/>
    </row>
    <row r="131" spans="4:4" ht="15.75" customHeight="1">
      <c r="D131" s="51"/>
    </row>
    <row r="132" spans="4:4" ht="15.75" customHeight="1">
      <c r="D132" s="51"/>
    </row>
    <row r="133" spans="4:4" ht="15.75" customHeight="1">
      <c r="D133" s="51"/>
    </row>
    <row r="134" spans="4:4" ht="15.75" customHeight="1">
      <c r="D134" s="51"/>
    </row>
    <row r="135" spans="4:4" ht="15.75" customHeight="1">
      <c r="D135" s="51"/>
    </row>
    <row r="136" spans="4:4" ht="15.75" customHeight="1">
      <c r="D136" s="51"/>
    </row>
    <row r="137" spans="4:4" ht="15.75" customHeight="1">
      <c r="D137" s="51"/>
    </row>
    <row r="138" spans="4:4" ht="15.75" customHeight="1">
      <c r="D138" s="51"/>
    </row>
    <row r="139" spans="4:4" ht="15.75" customHeight="1">
      <c r="D139" s="51"/>
    </row>
    <row r="140" spans="4:4" ht="15.75" customHeight="1">
      <c r="D140" s="51"/>
    </row>
    <row r="141" spans="4:4" ht="15.75" customHeight="1">
      <c r="D141" s="51"/>
    </row>
    <row r="142" spans="4:4" ht="15.75" customHeight="1">
      <c r="D142" s="51"/>
    </row>
    <row r="143" spans="4:4" ht="15.75" customHeight="1">
      <c r="D143" s="51"/>
    </row>
    <row r="144" spans="4:4" ht="15.75" customHeight="1">
      <c r="D144" s="51"/>
    </row>
    <row r="145" spans="4:4" ht="15.75" customHeight="1">
      <c r="D145" s="51"/>
    </row>
    <row r="146" spans="4:4" ht="15.75" customHeight="1">
      <c r="D146" s="51"/>
    </row>
    <row r="147" spans="4:4" ht="15.75" customHeight="1">
      <c r="D147" s="51"/>
    </row>
    <row r="148" spans="4:4" ht="15.75" customHeight="1">
      <c r="D148" s="51"/>
    </row>
    <row r="149" spans="4:4" ht="15.75" customHeight="1">
      <c r="D149" s="51"/>
    </row>
    <row r="150" spans="4:4" ht="15.75" customHeight="1">
      <c r="D150" s="51"/>
    </row>
    <row r="151" spans="4:4" ht="15.75" customHeight="1">
      <c r="D151" s="51"/>
    </row>
    <row r="152" spans="4:4" ht="15.75" customHeight="1">
      <c r="D152" s="51"/>
    </row>
    <row r="153" spans="4:4" ht="15.75" customHeight="1">
      <c r="D153" s="51"/>
    </row>
    <row r="154" spans="4:4" ht="15.75" customHeight="1">
      <c r="D154" s="51"/>
    </row>
    <row r="155" spans="4:4" ht="15.75" customHeight="1">
      <c r="D155" s="51"/>
    </row>
    <row r="156" spans="4:4" ht="15.75" customHeight="1">
      <c r="D156" s="51"/>
    </row>
    <row r="157" spans="4:4" ht="15.75" customHeight="1">
      <c r="D157" s="51"/>
    </row>
    <row r="158" spans="4:4" ht="15.75" customHeight="1">
      <c r="D158" s="51"/>
    </row>
    <row r="159" spans="4:4" ht="15.75" customHeight="1">
      <c r="D159" s="51"/>
    </row>
    <row r="160" spans="4:4" ht="15.75" customHeight="1">
      <c r="D160" s="51"/>
    </row>
    <row r="161" spans="4:4" ht="15.75" customHeight="1">
      <c r="D161" s="51"/>
    </row>
    <row r="162" spans="4:4" ht="15.75" customHeight="1">
      <c r="D162" s="51"/>
    </row>
    <row r="163" spans="4:4" ht="15.75" customHeight="1">
      <c r="D163" s="51"/>
    </row>
    <row r="164" spans="4:4" ht="15.75" customHeight="1">
      <c r="D164" s="51"/>
    </row>
    <row r="165" spans="4:4" ht="15.75" customHeight="1">
      <c r="D165" s="51"/>
    </row>
    <row r="166" spans="4:4" ht="15.75" customHeight="1">
      <c r="D166" s="51"/>
    </row>
    <row r="167" spans="4:4" ht="15.75" customHeight="1">
      <c r="D167" s="51"/>
    </row>
    <row r="168" spans="4:4" ht="15.75" customHeight="1">
      <c r="D168" s="51"/>
    </row>
    <row r="169" spans="4:4" ht="15.75" customHeight="1">
      <c r="D169" s="51"/>
    </row>
    <row r="170" spans="4:4" ht="15.75" customHeight="1">
      <c r="D170" s="51"/>
    </row>
    <row r="171" spans="4:4" ht="15.75" customHeight="1">
      <c r="D171" s="51"/>
    </row>
    <row r="172" spans="4:4" ht="15.75" customHeight="1">
      <c r="D172" s="51"/>
    </row>
    <row r="173" spans="4:4" ht="15.75" customHeight="1">
      <c r="D173" s="51"/>
    </row>
    <row r="174" spans="4:4" ht="15.75" customHeight="1">
      <c r="D174" s="51"/>
    </row>
    <row r="175" spans="4:4" ht="15.75" customHeight="1">
      <c r="D175" s="51"/>
    </row>
    <row r="176" spans="4:4" ht="15.75" customHeight="1">
      <c r="D176" s="51"/>
    </row>
    <row r="177" spans="4:4" ht="15.75" customHeight="1">
      <c r="D177" s="51"/>
    </row>
    <row r="178" spans="4:4" ht="15.75" customHeight="1">
      <c r="D178" s="51"/>
    </row>
    <row r="179" spans="4:4" ht="15.75" customHeight="1">
      <c r="D179" s="51"/>
    </row>
    <row r="180" spans="4:4" ht="15.75" customHeight="1">
      <c r="D180" s="51"/>
    </row>
    <row r="181" spans="4:4" ht="15.75" customHeight="1">
      <c r="D181" s="51"/>
    </row>
    <row r="182" spans="4:4" ht="15.75" customHeight="1">
      <c r="D182" s="51"/>
    </row>
    <row r="183" spans="4:4" ht="15.75" customHeight="1">
      <c r="D183" s="51"/>
    </row>
    <row r="184" spans="4:4" ht="15.75" customHeight="1">
      <c r="D184" s="51"/>
    </row>
    <row r="185" spans="4:4" ht="15.75" customHeight="1">
      <c r="D185" s="51"/>
    </row>
    <row r="186" spans="4:4" ht="15.75" customHeight="1">
      <c r="D186" s="51"/>
    </row>
    <row r="187" spans="4:4" ht="15.75" customHeight="1">
      <c r="D187" s="51"/>
    </row>
    <row r="188" spans="4:4" ht="15.75" customHeight="1">
      <c r="D188" s="51"/>
    </row>
    <row r="189" spans="4:4" ht="15.75" customHeight="1">
      <c r="D189" s="51"/>
    </row>
    <row r="190" spans="4:4" ht="15.75" customHeight="1">
      <c r="D190" s="51"/>
    </row>
    <row r="191" spans="4:4" ht="15.75" customHeight="1">
      <c r="D191" s="51"/>
    </row>
    <row r="192" spans="4:4" ht="15.75" customHeight="1">
      <c r="D192" s="51"/>
    </row>
    <row r="193" spans="4:4" ht="15.75" customHeight="1">
      <c r="D193" s="51"/>
    </row>
    <row r="194" spans="4:4" ht="15.75" customHeight="1">
      <c r="D194" s="51"/>
    </row>
    <row r="195" spans="4:4" ht="15.75" customHeight="1">
      <c r="D195" s="51"/>
    </row>
    <row r="196" spans="4:4" ht="15.75" customHeight="1">
      <c r="D196" s="51"/>
    </row>
    <row r="197" spans="4:4" ht="15.75" customHeight="1">
      <c r="D197" s="51"/>
    </row>
    <row r="198" spans="4:4" ht="15.75" customHeight="1">
      <c r="D198" s="51"/>
    </row>
    <row r="199" spans="4:4" ht="15.75" customHeight="1">
      <c r="D199" s="51"/>
    </row>
    <row r="200" spans="4:4" ht="15.75" customHeight="1">
      <c r="D200" s="51"/>
    </row>
    <row r="201" spans="4:4" ht="15.75" customHeight="1">
      <c r="D201" s="51"/>
    </row>
    <row r="202" spans="4:4" ht="15.75" customHeight="1">
      <c r="D202" s="51"/>
    </row>
    <row r="203" spans="4:4" ht="15.75" customHeight="1">
      <c r="D203" s="51"/>
    </row>
    <row r="204" spans="4:4" ht="15.75" customHeight="1">
      <c r="D204" s="51"/>
    </row>
    <row r="205" spans="4:4" ht="15.75" customHeight="1">
      <c r="D205" s="51"/>
    </row>
    <row r="206" spans="4:4" ht="15.75" customHeight="1">
      <c r="D206" s="51"/>
    </row>
    <row r="207" spans="4:4" ht="15.75" customHeight="1">
      <c r="D207" s="51"/>
    </row>
    <row r="208" spans="4:4" ht="15.75" customHeight="1">
      <c r="D208" s="51"/>
    </row>
    <row r="209" spans="4:4" ht="15.75" customHeight="1">
      <c r="D209" s="51"/>
    </row>
    <row r="210" spans="4:4" ht="15.75" customHeight="1">
      <c r="D210" s="51"/>
    </row>
    <row r="211" spans="4:4" ht="15.75" customHeight="1">
      <c r="D211" s="51"/>
    </row>
    <row r="212" spans="4:4" ht="15.75" customHeight="1">
      <c r="D212" s="51"/>
    </row>
    <row r="213" spans="4:4" ht="15.75" customHeight="1">
      <c r="D213" s="51"/>
    </row>
    <row r="214" spans="4:4" ht="15.75" customHeight="1">
      <c r="D214" s="51"/>
    </row>
    <row r="215" spans="4:4" ht="15.75" customHeight="1">
      <c r="D215" s="51"/>
    </row>
    <row r="216" spans="4:4" ht="15.75" customHeight="1">
      <c r="D216" s="51"/>
    </row>
    <row r="217" spans="4:4" ht="15.75" customHeight="1">
      <c r="D217" s="51"/>
    </row>
    <row r="218" spans="4:4" ht="15.75" customHeight="1">
      <c r="D218" s="51"/>
    </row>
    <row r="219" spans="4:4" ht="15.75" customHeight="1">
      <c r="D219" s="51"/>
    </row>
    <row r="220" spans="4:4" ht="15.75" customHeight="1">
      <c r="D220" s="51"/>
    </row>
    <row r="221" spans="4:4" ht="15.75" customHeight="1">
      <c r="D221" s="51"/>
    </row>
    <row r="222" spans="4:4" ht="15.75" customHeight="1">
      <c r="D222" s="51"/>
    </row>
    <row r="223" spans="4:4" ht="15.75" customHeight="1">
      <c r="D223" s="51"/>
    </row>
    <row r="224" spans="4:4" ht="15.75" customHeight="1">
      <c r="D224" s="51"/>
    </row>
    <row r="225" spans="4:4" ht="15.75" customHeight="1">
      <c r="D225" s="51"/>
    </row>
    <row r="226" spans="4:4" ht="15.75" customHeight="1">
      <c r="D226" s="51"/>
    </row>
    <row r="227" spans="4:4" ht="15.75" customHeight="1">
      <c r="D227" s="51"/>
    </row>
    <row r="228" spans="4:4" ht="15.75" customHeight="1">
      <c r="D228" s="51"/>
    </row>
    <row r="229" spans="4:4" ht="15.75" customHeight="1">
      <c r="D229" s="51"/>
    </row>
    <row r="230" spans="4:4" ht="15.75" customHeight="1">
      <c r="D230" s="51"/>
    </row>
    <row r="231" spans="4:4" ht="15.75" customHeight="1">
      <c r="D231" s="51"/>
    </row>
    <row r="232" spans="4:4" ht="15.75" customHeight="1">
      <c r="D232" s="51"/>
    </row>
    <row r="233" spans="4:4" ht="15.75" customHeight="1">
      <c r="D233" s="51"/>
    </row>
    <row r="234" spans="4:4" ht="15.75" customHeight="1">
      <c r="D234" s="51"/>
    </row>
    <row r="235" spans="4:4" ht="15.75" customHeight="1">
      <c r="D235" s="51"/>
    </row>
    <row r="236" spans="4:4" ht="15.75" customHeight="1">
      <c r="D236" s="51"/>
    </row>
    <row r="237" spans="4:4" ht="15.75" customHeight="1">
      <c r="D237" s="51"/>
    </row>
    <row r="238" spans="4:4" ht="15.75" customHeight="1">
      <c r="D238" s="51"/>
    </row>
    <row r="239" spans="4:4" ht="15.75" customHeight="1">
      <c r="D239" s="51"/>
    </row>
    <row r="240" spans="4:4" ht="15.75" customHeight="1">
      <c r="D240" s="51"/>
    </row>
    <row r="241" spans="4:4" ht="15.75" customHeight="1">
      <c r="D241" s="51"/>
    </row>
    <row r="242" spans="4:4" ht="15.75" customHeight="1">
      <c r="D242" s="51"/>
    </row>
    <row r="243" spans="4:4" ht="15.75" customHeight="1">
      <c r="D243" s="51"/>
    </row>
    <row r="244" spans="4:4" ht="14.25" customHeight="1"/>
    <row r="245" spans="4:4" ht="14.25" customHeight="1"/>
    <row r="246" spans="4:4" ht="14.25" customHeight="1"/>
    <row r="247" spans="4:4" ht="14.25" customHeight="1"/>
    <row r="248" spans="4:4" ht="14.25" customHeight="1"/>
    <row r="249" spans="4:4" ht="14.25" customHeight="1"/>
    <row r="250" spans="4:4" ht="14.25" customHeight="1"/>
    <row r="251" spans="4:4" ht="14.25" customHeight="1"/>
    <row r="252" spans="4:4" ht="14.25" customHeight="1"/>
    <row r="253" spans="4:4" ht="14.25" customHeight="1"/>
    <row r="254" spans="4:4" ht="14.25" customHeight="1"/>
    <row r="255" spans="4:4" ht="14.25" customHeight="1"/>
    <row r="256" spans="4:4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F5:H5"/>
    <mergeCell ref="L40:M40"/>
    <mergeCell ref="B2:I2"/>
    <mergeCell ref="B3:I3"/>
    <mergeCell ref="K3:S3"/>
    <mergeCell ref="D4:E4"/>
    <mergeCell ref="F4:H4"/>
    <mergeCell ref="D5:E5"/>
    <mergeCell ref="B7:I11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workbookViewId="0"/>
  </sheetViews>
  <sheetFormatPr defaultColWidth="12.5703125" defaultRowHeight="15" customHeight="1"/>
  <cols>
    <col min="1" max="2" width="12.7109375" customWidth="1"/>
    <col min="3" max="3" width="14.7109375" customWidth="1"/>
    <col min="4" max="4" width="20.7109375" customWidth="1"/>
    <col min="5" max="5" width="20.42578125" customWidth="1"/>
    <col min="6" max="6" width="20.7109375" customWidth="1"/>
    <col min="7" max="7" width="8.5703125" customWidth="1"/>
    <col min="8" max="8" width="13.42578125" customWidth="1"/>
    <col min="9" max="26" width="8.5703125" customWidth="1"/>
  </cols>
  <sheetData>
    <row r="1" spans="1:9" ht="87.75" customHeight="1">
      <c r="A1" s="104"/>
      <c r="B1" s="99"/>
      <c r="C1" s="99"/>
      <c r="D1" s="99"/>
      <c r="E1" s="99"/>
      <c r="F1" s="99"/>
      <c r="G1" s="99"/>
      <c r="H1" s="99"/>
    </row>
    <row r="2" spans="1:9" ht="14.25" customHeight="1"/>
    <row r="3" spans="1:9" ht="14.25" customHeight="1">
      <c r="A3" s="112" t="s">
        <v>88</v>
      </c>
      <c r="B3" s="86"/>
      <c r="C3" s="53"/>
      <c r="D3" s="53" t="s">
        <v>89</v>
      </c>
      <c r="E3" s="53" t="s">
        <v>90</v>
      </c>
      <c r="F3" s="53" t="s">
        <v>91</v>
      </c>
      <c r="G3" s="54" t="s">
        <v>92</v>
      </c>
      <c r="H3" s="55" t="s">
        <v>93</v>
      </c>
    </row>
    <row r="4" spans="1:9" ht="14.25" customHeight="1">
      <c r="A4" s="56"/>
      <c r="B4" s="57"/>
      <c r="C4" s="57"/>
      <c r="D4" s="57">
        <v>50</v>
      </c>
      <c r="E4" s="57"/>
      <c r="F4" s="58">
        <f t="shared" ref="F4:F8" si="0">B4+C4+D4+E4</f>
        <v>50</v>
      </c>
      <c r="G4" s="59"/>
      <c r="H4" s="60">
        <f t="shared" ref="H4:H8" si="1">F4*G4</f>
        <v>0</v>
      </c>
    </row>
    <row r="5" spans="1:9" ht="14.25" customHeight="1">
      <c r="A5" s="56"/>
      <c r="B5" s="57"/>
      <c r="C5" s="57"/>
      <c r="D5" s="57">
        <v>50</v>
      </c>
      <c r="E5" s="57"/>
      <c r="F5" s="58">
        <f t="shared" si="0"/>
        <v>50</v>
      </c>
      <c r="G5" s="59"/>
      <c r="H5" s="60">
        <f t="shared" si="1"/>
        <v>0</v>
      </c>
    </row>
    <row r="6" spans="1:9" ht="14.25" customHeight="1">
      <c r="A6" s="56"/>
      <c r="B6" s="57"/>
      <c r="C6" s="57"/>
      <c r="D6" s="57">
        <v>50</v>
      </c>
      <c r="E6" s="57"/>
      <c r="F6" s="58">
        <f t="shared" si="0"/>
        <v>50</v>
      </c>
      <c r="G6" s="59"/>
      <c r="H6" s="60">
        <f t="shared" si="1"/>
        <v>0</v>
      </c>
    </row>
    <row r="7" spans="1:9" ht="14.25" customHeight="1">
      <c r="A7" s="56"/>
      <c r="B7" s="57"/>
      <c r="C7" s="57"/>
      <c r="D7" s="57">
        <v>50</v>
      </c>
      <c r="E7" s="57"/>
      <c r="F7" s="58">
        <f t="shared" si="0"/>
        <v>50</v>
      </c>
      <c r="G7" s="59"/>
      <c r="H7" s="60">
        <f t="shared" si="1"/>
        <v>0</v>
      </c>
    </row>
    <row r="8" spans="1:9" ht="14.25" customHeight="1">
      <c r="A8" s="61"/>
      <c r="B8" s="62"/>
      <c r="C8" s="62"/>
      <c r="D8" s="62">
        <v>50</v>
      </c>
      <c r="E8" s="62"/>
      <c r="F8" s="63">
        <f t="shared" si="0"/>
        <v>50</v>
      </c>
      <c r="G8" s="64"/>
      <c r="H8" s="65">
        <f t="shared" si="1"/>
        <v>0</v>
      </c>
    </row>
    <row r="9" spans="1:9" ht="14.25" customHeight="1">
      <c r="A9" s="66"/>
      <c r="B9" s="42"/>
      <c r="C9" s="42"/>
      <c r="D9" s="42"/>
      <c r="E9" s="42"/>
      <c r="F9" s="42"/>
      <c r="G9" s="42"/>
      <c r="H9" s="67">
        <f>SUM(H4:H8)</f>
        <v>0</v>
      </c>
    </row>
    <row r="10" spans="1:9" ht="14.25" customHeight="1"/>
    <row r="11" spans="1:9" ht="14.25" customHeight="1">
      <c r="A11" s="112" t="s">
        <v>94</v>
      </c>
      <c r="B11" s="86"/>
      <c r="C11" s="53" t="s">
        <v>95</v>
      </c>
      <c r="D11" s="54" t="s">
        <v>92</v>
      </c>
      <c r="E11" s="55" t="s">
        <v>93</v>
      </c>
      <c r="F11" s="66"/>
      <c r="G11" s="68"/>
      <c r="H11" s="68"/>
      <c r="I11" s="68"/>
    </row>
    <row r="12" spans="1:9" ht="14.25" customHeight="1">
      <c r="A12" s="107" t="s">
        <v>96</v>
      </c>
      <c r="B12" s="84"/>
      <c r="C12" s="58">
        <v>50</v>
      </c>
      <c r="D12" s="69"/>
      <c r="E12" s="60">
        <f t="shared" ref="E12:E20" si="2">C12*D12</f>
        <v>0</v>
      </c>
      <c r="G12" s="66"/>
      <c r="H12" s="66"/>
      <c r="I12" s="66"/>
    </row>
    <row r="13" spans="1:9" ht="14.25" customHeight="1">
      <c r="A13" s="107" t="s">
        <v>97</v>
      </c>
      <c r="B13" s="84"/>
      <c r="C13" s="58">
        <v>80</v>
      </c>
      <c r="D13" s="69"/>
      <c r="E13" s="60">
        <f t="shared" si="2"/>
        <v>0</v>
      </c>
      <c r="G13" s="66"/>
      <c r="H13" s="66"/>
      <c r="I13" s="66"/>
    </row>
    <row r="14" spans="1:9" ht="14.25" customHeight="1">
      <c r="A14" s="107" t="s">
        <v>98</v>
      </c>
      <c r="B14" s="84"/>
      <c r="C14" s="58">
        <v>50</v>
      </c>
      <c r="D14" s="69"/>
      <c r="E14" s="60">
        <f t="shared" si="2"/>
        <v>0</v>
      </c>
    </row>
    <row r="15" spans="1:9" ht="14.25" customHeight="1">
      <c r="A15" s="107" t="s">
        <v>99</v>
      </c>
      <c r="B15" s="84"/>
      <c r="C15" s="58">
        <v>40</v>
      </c>
      <c r="D15" s="69"/>
      <c r="E15" s="60">
        <f t="shared" si="2"/>
        <v>0</v>
      </c>
    </row>
    <row r="16" spans="1:9" ht="14.25" customHeight="1">
      <c r="A16" s="107" t="s">
        <v>100</v>
      </c>
      <c r="B16" s="84"/>
      <c r="C16" s="58">
        <v>40</v>
      </c>
      <c r="D16" s="69"/>
      <c r="E16" s="60">
        <f t="shared" si="2"/>
        <v>0</v>
      </c>
    </row>
    <row r="17" spans="1:8" ht="14.25" customHeight="1">
      <c r="A17" s="107" t="s">
        <v>101</v>
      </c>
      <c r="B17" s="84"/>
      <c r="C17" s="58">
        <v>60</v>
      </c>
      <c r="D17" s="69"/>
      <c r="E17" s="60">
        <f t="shared" si="2"/>
        <v>0</v>
      </c>
    </row>
    <row r="18" spans="1:8" ht="14.25" customHeight="1">
      <c r="A18" s="107" t="s">
        <v>102</v>
      </c>
      <c r="B18" s="84"/>
      <c r="C18" s="58">
        <v>40</v>
      </c>
      <c r="D18" s="69"/>
      <c r="E18" s="60">
        <f t="shared" si="2"/>
        <v>0</v>
      </c>
    </row>
    <row r="19" spans="1:8" ht="14.25" customHeight="1">
      <c r="A19" s="107" t="s">
        <v>103</v>
      </c>
      <c r="B19" s="84"/>
      <c r="C19" s="58">
        <v>50</v>
      </c>
      <c r="D19" s="69"/>
      <c r="E19" s="60">
        <f t="shared" si="2"/>
        <v>0</v>
      </c>
    </row>
    <row r="20" spans="1:8" ht="14.25" customHeight="1">
      <c r="A20" s="108"/>
      <c r="B20" s="109"/>
      <c r="C20" s="63"/>
      <c r="D20" s="70"/>
      <c r="E20" s="65">
        <f t="shared" si="2"/>
        <v>0</v>
      </c>
    </row>
    <row r="21" spans="1:8" ht="14.25" customHeight="1">
      <c r="A21" s="42"/>
      <c r="B21" s="42"/>
      <c r="C21" s="42"/>
      <c r="D21" s="42"/>
      <c r="E21" s="67">
        <f>SUM(E12:E20)</f>
        <v>0</v>
      </c>
    </row>
    <row r="22" spans="1:8" ht="14.25" customHeight="1"/>
    <row r="23" spans="1:8" ht="14.25" customHeight="1">
      <c r="F23" s="110" t="s">
        <v>104</v>
      </c>
      <c r="G23" s="111"/>
      <c r="H23" s="67">
        <f>SUM(H9+E21)</f>
        <v>0</v>
      </c>
    </row>
    <row r="24" spans="1:8" ht="14.25" customHeight="1"/>
    <row r="25" spans="1:8" ht="14.25" customHeight="1"/>
    <row r="26" spans="1:8" ht="14.25" customHeight="1">
      <c r="A26" s="66"/>
      <c r="B26" s="66"/>
      <c r="C26" s="66"/>
      <c r="D26" s="66"/>
      <c r="E26" s="66"/>
      <c r="F26" s="66"/>
      <c r="H26" s="71"/>
    </row>
    <row r="27" spans="1:8" ht="14.25" customHeight="1">
      <c r="A27" s="105"/>
      <c r="B27" s="99"/>
      <c r="C27" s="105"/>
      <c r="D27" s="99"/>
    </row>
    <row r="28" spans="1:8" ht="14.25" customHeight="1">
      <c r="A28" s="105"/>
      <c r="B28" s="99"/>
      <c r="C28" s="105"/>
      <c r="D28" s="99"/>
    </row>
    <row r="29" spans="1:8" ht="14.25" customHeight="1">
      <c r="A29" s="105"/>
      <c r="B29" s="99"/>
      <c r="C29" s="105"/>
      <c r="D29" s="99"/>
    </row>
    <row r="30" spans="1:8" ht="14.25" customHeight="1">
      <c r="A30" s="105"/>
      <c r="B30" s="99"/>
      <c r="C30" s="105"/>
      <c r="D30" s="99"/>
      <c r="E30" s="72"/>
    </row>
    <row r="31" spans="1:8" ht="14.25" customHeight="1">
      <c r="A31" s="105"/>
      <c r="B31" s="99"/>
      <c r="C31" s="105"/>
      <c r="D31" s="99"/>
      <c r="E31" s="72"/>
    </row>
    <row r="32" spans="1:8" ht="14.25" customHeight="1">
      <c r="A32" s="105"/>
      <c r="B32" s="99"/>
      <c r="C32" s="105"/>
      <c r="D32" s="99"/>
      <c r="E32" s="72"/>
    </row>
    <row r="33" spans="1:6" ht="14.25" customHeight="1">
      <c r="A33" s="105"/>
      <c r="B33" s="99"/>
      <c r="C33" s="105"/>
      <c r="D33" s="99"/>
      <c r="E33" s="72"/>
    </row>
    <row r="34" spans="1:6" ht="14.25" customHeight="1">
      <c r="A34" s="105"/>
      <c r="B34" s="99"/>
      <c r="C34" s="105"/>
      <c r="D34" s="99"/>
      <c r="E34" s="72"/>
    </row>
    <row r="35" spans="1:6" ht="14.25" customHeight="1">
      <c r="A35" s="105"/>
      <c r="B35" s="99"/>
      <c r="C35" s="105"/>
      <c r="D35" s="99"/>
      <c r="E35" s="72"/>
    </row>
    <row r="36" spans="1:6" ht="14.25" customHeight="1">
      <c r="A36" s="105"/>
      <c r="B36" s="99"/>
      <c r="C36" s="105"/>
      <c r="D36" s="99"/>
      <c r="E36" s="72"/>
    </row>
    <row r="37" spans="1:6" ht="14.25" customHeight="1">
      <c r="A37" s="105"/>
      <c r="B37" s="99"/>
      <c r="C37" s="105"/>
      <c r="D37" s="99"/>
      <c r="E37" s="72"/>
    </row>
    <row r="38" spans="1:6" ht="14.25" customHeight="1">
      <c r="A38" s="105"/>
      <c r="B38" s="99"/>
      <c r="C38" s="105"/>
      <c r="D38" s="99"/>
      <c r="E38" s="72"/>
    </row>
    <row r="39" spans="1:6" ht="14.25" customHeight="1">
      <c r="A39" s="104"/>
      <c r="B39" s="99"/>
      <c r="C39" s="104"/>
      <c r="D39" s="99"/>
    </row>
    <row r="40" spans="1:6" ht="14.25" customHeight="1">
      <c r="A40" s="106"/>
      <c r="B40" s="99"/>
      <c r="C40" s="106"/>
      <c r="D40" s="99"/>
    </row>
    <row r="41" spans="1:6" ht="14.25" customHeight="1">
      <c r="A41" s="106"/>
      <c r="B41" s="99"/>
      <c r="C41" s="106"/>
      <c r="D41" s="99"/>
    </row>
    <row r="42" spans="1:6" ht="14.25" customHeight="1">
      <c r="A42" s="106"/>
      <c r="B42" s="99"/>
      <c r="C42" s="106"/>
      <c r="D42" s="99"/>
    </row>
    <row r="43" spans="1:6" ht="14.25" customHeight="1">
      <c r="A43" s="104"/>
      <c r="B43" s="99"/>
    </row>
    <row r="44" spans="1:6" ht="14.25" customHeight="1">
      <c r="A44" s="66"/>
      <c r="F44" s="66"/>
    </row>
    <row r="45" spans="1:6" ht="14.25" customHeight="1"/>
    <row r="46" spans="1:6" ht="14.25" customHeight="1"/>
    <row r="47" spans="1:6" ht="14.25" customHeight="1"/>
    <row r="48" spans="1: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6">
    <mergeCell ref="A1:H1"/>
    <mergeCell ref="A3:B3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F23:G23"/>
    <mergeCell ref="C27:D27"/>
    <mergeCell ref="A27:B27"/>
    <mergeCell ref="C39:D39"/>
    <mergeCell ref="A28:B28"/>
    <mergeCell ref="C28:D28"/>
    <mergeCell ref="A29:B29"/>
    <mergeCell ref="C29:D29"/>
    <mergeCell ref="A30:B30"/>
    <mergeCell ref="C30:D30"/>
    <mergeCell ref="C40:D40"/>
    <mergeCell ref="C41:D41"/>
    <mergeCell ref="C42:D42"/>
    <mergeCell ref="A31:B31"/>
    <mergeCell ref="C31:D31"/>
    <mergeCell ref="A32:B32"/>
    <mergeCell ref="C32:D32"/>
    <mergeCell ref="A33:B33"/>
    <mergeCell ref="C33:D33"/>
    <mergeCell ref="C34:D34"/>
    <mergeCell ref="A41:B41"/>
    <mergeCell ref="A42:B42"/>
    <mergeCell ref="C35:D35"/>
    <mergeCell ref="C36:D36"/>
    <mergeCell ref="C37:D37"/>
    <mergeCell ref="C38:D38"/>
    <mergeCell ref="A43:B43"/>
    <mergeCell ref="A34:B34"/>
    <mergeCell ref="A35:B35"/>
    <mergeCell ref="A36:B36"/>
    <mergeCell ref="A37:B37"/>
    <mergeCell ref="A38:B38"/>
    <mergeCell ref="A39:B39"/>
    <mergeCell ref="A40:B4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lag1</vt:lpstr>
      <vt:lpstr>Lag2</vt:lpstr>
      <vt:lpstr>Lag3</vt:lpstr>
      <vt:lpstr>Lag4</vt:lpstr>
      <vt:lpstr>Kalkyl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Larsson</dc:creator>
  <cp:lastModifiedBy>Jenny Bergman</cp:lastModifiedBy>
  <dcterms:created xsi:type="dcterms:W3CDTF">2025-09-03T07:02:06Z</dcterms:created>
  <dcterms:modified xsi:type="dcterms:W3CDTF">2026-06-02T15:54:45Z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0x01010013C2E46CD7C1E546958519FC3513F082</vt:lpwstr>
  </property>
</Properties>
</file>